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估值建模样题-11道\样题答案版\"/>
    </mc:Choice>
  </mc:AlternateContent>
  <xr:revisionPtr revIDLastSave="0" documentId="13_ncr:1_{0711B56A-90A6-498E-972E-DCE33CD392DE}" xr6:coauthVersionLast="47" xr6:coauthVersionMax="47" xr10:uidLastSave="{00000000-0000-0000-0000-000000000000}"/>
  <bookViews>
    <workbookView xWindow="-120" yWindow="-120" windowWidth="20730" windowHeight="11160" tabRatio="870" xr2:uid="{00000000-000D-0000-FFFF-FFFF00000000}"/>
  </bookViews>
  <sheets>
    <sheet name="利润表预测" sheetId="74" r:id="rId1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74" l="1"/>
  <c r="D34" i="74" s="1"/>
  <c r="D38" i="74" s="1"/>
  <c r="E30" i="74"/>
  <c r="E34" i="74" s="1"/>
  <c r="E38" i="74" s="1"/>
  <c r="C30" i="74"/>
  <c r="C34" i="74" s="1"/>
  <c r="C38" i="74" s="1"/>
  <c r="C21" i="74" s="1"/>
  <c r="D12" i="74"/>
  <c r="E12" i="74"/>
  <c r="D13" i="74"/>
  <c r="E13" i="74"/>
  <c r="D14" i="74"/>
  <c r="E14" i="74"/>
  <c r="D15" i="74"/>
  <c r="E15" i="74"/>
  <c r="D16" i="74"/>
  <c r="E16" i="74"/>
  <c r="C13" i="74"/>
  <c r="C14" i="74"/>
  <c r="C15" i="74"/>
  <c r="C16" i="74"/>
  <c r="C12" i="74"/>
  <c r="E11" i="74"/>
  <c r="D11" i="74"/>
  <c r="D21" i="74" l="1"/>
  <c r="D41" i="74"/>
  <c r="E21" i="74"/>
  <c r="E41" i="74"/>
  <c r="C41" i="74"/>
</calcChain>
</file>

<file path=xl/sharedStrings.xml><?xml version="1.0" encoding="utf-8"?>
<sst xmlns="http://schemas.openxmlformats.org/spreadsheetml/2006/main" count="44" uniqueCount="36">
  <si>
    <t>题目要求</t>
  </si>
  <si>
    <t>EBITDA</t>
  </si>
  <si>
    <t>EBIT</t>
  </si>
  <si>
    <t>请根据历史数据及假设表完成企业利润表的预测。</t>
    <phoneticPr fontId="2" type="noConversion"/>
  </si>
  <si>
    <t>Year 1</t>
    <phoneticPr fontId="2" type="noConversion"/>
  </si>
  <si>
    <t>Year 2</t>
  </si>
  <si>
    <t>Year 3</t>
  </si>
  <si>
    <t>Year 4</t>
  </si>
  <si>
    <t>Year 5</t>
  </si>
  <si>
    <t>Year 6</t>
  </si>
  <si>
    <t>历史</t>
    <phoneticPr fontId="2" type="noConversion"/>
  </si>
  <si>
    <t>预测</t>
    <phoneticPr fontId="2" type="noConversion"/>
  </si>
  <si>
    <t>利润表预测</t>
    <phoneticPr fontId="2" type="noConversion"/>
  </si>
  <si>
    <t>（除百分数外，单位为百万元人民币）</t>
    <phoneticPr fontId="2" type="noConversion"/>
  </si>
  <si>
    <r>
      <rPr>
        <b/>
        <sz val="10"/>
        <rFont val="宋体"/>
        <charset val="134"/>
      </rPr>
      <t>假设</t>
    </r>
    <phoneticPr fontId="2" type="noConversion"/>
  </si>
  <si>
    <r>
      <rPr>
        <sz val="10"/>
        <rFont val="宋体"/>
        <charset val="134"/>
      </rPr>
      <t>营业收入增长率</t>
    </r>
  </si>
  <si>
    <r>
      <rPr>
        <sz val="10"/>
        <rFont val="宋体"/>
        <charset val="134"/>
      </rPr>
      <t>营业成本（不含折旧及摊销）</t>
    </r>
    <r>
      <rPr>
        <sz val="10"/>
        <rFont val="arial"/>
        <family val="2"/>
      </rPr>
      <t>/</t>
    </r>
    <r>
      <rPr>
        <sz val="10"/>
        <rFont val="宋体"/>
        <charset val="134"/>
      </rPr>
      <t>营业收入</t>
    </r>
  </si>
  <si>
    <r>
      <rPr>
        <sz val="10"/>
        <rFont val="宋体"/>
        <charset val="134"/>
      </rPr>
      <t>销售费用（不含折旧及摊销）</t>
    </r>
    <r>
      <rPr>
        <sz val="10"/>
        <rFont val="arial"/>
        <family val="2"/>
      </rPr>
      <t>/</t>
    </r>
    <r>
      <rPr>
        <sz val="10"/>
        <rFont val="宋体"/>
        <charset val="134"/>
      </rPr>
      <t>营业收入</t>
    </r>
  </si>
  <si>
    <r>
      <rPr>
        <sz val="10"/>
        <rFont val="宋体"/>
        <charset val="134"/>
      </rPr>
      <t>管理费用（不含折旧及摊销）</t>
    </r>
    <r>
      <rPr>
        <sz val="10"/>
        <rFont val="arial"/>
        <family val="2"/>
      </rPr>
      <t>/</t>
    </r>
    <r>
      <rPr>
        <sz val="10"/>
        <rFont val="宋体"/>
        <charset val="134"/>
      </rPr>
      <t>营业收入</t>
    </r>
  </si>
  <si>
    <r>
      <rPr>
        <sz val="10"/>
        <rFont val="宋体"/>
        <charset val="134"/>
      </rPr>
      <t>折旧</t>
    </r>
  </si>
  <si>
    <r>
      <rPr>
        <sz val="10"/>
        <rFont val="宋体"/>
        <charset val="134"/>
      </rPr>
      <t>摊销</t>
    </r>
  </si>
  <si>
    <r>
      <rPr>
        <sz val="10"/>
        <rFont val="宋体"/>
        <charset val="134"/>
      </rPr>
      <t>财务费用</t>
    </r>
  </si>
  <si>
    <r>
      <rPr>
        <sz val="10"/>
        <rFont val="宋体"/>
        <charset val="134"/>
      </rPr>
      <t>非经常性损益</t>
    </r>
    <phoneticPr fontId="2" type="noConversion"/>
  </si>
  <si>
    <r>
      <rPr>
        <sz val="10"/>
        <rFont val="宋体"/>
        <charset val="134"/>
      </rPr>
      <t>所得税费用</t>
    </r>
    <r>
      <rPr>
        <sz val="10"/>
        <rFont val="arial"/>
        <family val="2"/>
      </rPr>
      <t>/</t>
    </r>
    <r>
      <rPr>
        <sz val="10"/>
        <rFont val="宋体"/>
        <charset val="134"/>
      </rPr>
      <t>利润总额</t>
    </r>
  </si>
  <si>
    <r>
      <rPr>
        <b/>
        <sz val="10"/>
        <rFont val="宋体"/>
        <charset val="134"/>
      </rPr>
      <t>利润表</t>
    </r>
  </si>
  <si>
    <r>
      <rPr>
        <sz val="10"/>
        <rFont val="宋体"/>
        <charset val="134"/>
      </rPr>
      <t>营业收入</t>
    </r>
  </si>
  <si>
    <r>
      <rPr>
        <sz val="10"/>
        <rFont val="宋体"/>
        <charset val="134"/>
      </rPr>
      <t>营业成本（不含折旧及摊销）</t>
    </r>
  </si>
  <si>
    <r>
      <rPr>
        <sz val="10"/>
        <rFont val="宋体"/>
        <charset val="134"/>
      </rPr>
      <t>销售费用（不含折旧及摊销）</t>
    </r>
  </si>
  <si>
    <r>
      <rPr>
        <sz val="10"/>
        <rFont val="宋体"/>
        <charset val="134"/>
      </rPr>
      <t>管理费用（不含折旧及摊销）</t>
    </r>
  </si>
  <si>
    <r>
      <rPr>
        <b/>
        <sz val="10"/>
        <rFont val="宋体"/>
        <charset val="134"/>
      </rPr>
      <t>利润总额</t>
    </r>
  </si>
  <si>
    <r>
      <rPr>
        <sz val="10"/>
        <rFont val="宋体"/>
        <charset val="134"/>
      </rPr>
      <t>所得税费用</t>
    </r>
  </si>
  <si>
    <r>
      <rPr>
        <b/>
        <sz val="10"/>
        <rFont val="宋体"/>
        <charset val="134"/>
      </rPr>
      <t>净利润</t>
    </r>
  </si>
  <si>
    <r>
      <rPr>
        <sz val="10"/>
        <rFont val="宋体"/>
        <charset val="134"/>
      </rPr>
      <t>税金及附加</t>
    </r>
    <r>
      <rPr>
        <sz val="10"/>
        <rFont val="arial"/>
        <family val="2"/>
      </rPr>
      <t>/</t>
    </r>
    <r>
      <rPr>
        <sz val="10"/>
        <rFont val="宋体"/>
        <charset val="134"/>
      </rPr>
      <t>营业收入</t>
    </r>
    <phoneticPr fontId="2" type="noConversion"/>
  </si>
  <si>
    <t>税金及附加</t>
    <phoneticPr fontId="2" type="noConversion"/>
  </si>
  <si>
    <t>研发费用（不含折旧及摊销）</t>
    <phoneticPr fontId="2" type="noConversion"/>
  </si>
  <si>
    <r>
      <rPr>
        <sz val="10"/>
        <rFont val="宋体"/>
        <charset val="134"/>
      </rPr>
      <t>研发费用（不含折旧及摊销）</t>
    </r>
    <r>
      <rPr>
        <sz val="10"/>
        <rFont val="arial"/>
        <family val="2"/>
      </rPr>
      <t>/</t>
    </r>
    <r>
      <rPr>
        <sz val="10"/>
        <rFont val="宋体"/>
        <charset val="134"/>
      </rPr>
      <t>营业收入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</si>
</sst>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_);\(#,##0.0\)"/>
    <numFmt numFmtId="177" formatCode="0.0%"/>
  </numFmts>
  <fonts count="14" x14ac:knownFonts="1">
    <font>
      <sz val="10"/>
      <name val="arial"/>
      <family val="2"/>
    </font>
    <font>
      <sz val="10"/>
      <name val="arial"/>
      <family val="2"/>
    </font>
    <font>
      <sz val="9"/>
      <name val="宋体"/>
      <charset val="134"/>
    </font>
    <font>
      <sz val="10"/>
      <color indexed="12"/>
      <name val="Arial"/>
      <family val="2"/>
    </font>
    <font>
      <sz val="14"/>
      <color indexed="9"/>
      <name val="Arial"/>
      <family val="2"/>
    </font>
    <font>
      <b/>
      <sz val="14"/>
      <color indexed="9"/>
      <name val="华文楷体"/>
      <charset val="134"/>
    </font>
    <font>
      <b/>
      <sz val="10"/>
      <name val="华文楷体"/>
      <charset val="134"/>
    </font>
    <font>
      <b/>
      <sz val="10"/>
      <name val="arial"/>
      <family val="2"/>
    </font>
    <font>
      <sz val="10"/>
      <name val="arial"/>
      <family val="2"/>
    </font>
    <font>
      <sz val="10"/>
      <name val="华文楷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name val="arial"/>
      <family val="2"/>
      <charset val="134"/>
    </font>
    <font>
      <sz val="10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 style="thin">
        <color indexed="51"/>
      </left>
      <right style="thin">
        <color indexed="51"/>
      </right>
      <top style="thin">
        <color indexed="51"/>
      </top>
      <bottom style="thin">
        <color indexed="51"/>
      </bottom>
      <diagonal/>
    </border>
    <border>
      <left/>
      <right/>
      <top/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</borders>
  <cellStyleXfs count="5">
    <xf numFmtId="0" fontId="0" fillId="0" borderId="0">
      <alignment vertical="center"/>
    </xf>
    <xf numFmtId="176" fontId="1" fillId="0" borderId="0" applyFont="0" applyFill="0" applyBorder="0" applyAlignment="0"/>
    <xf numFmtId="0" fontId="1" fillId="0" borderId="0">
      <alignment vertical="center"/>
    </xf>
    <xf numFmtId="176" fontId="3" fillId="0" borderId="0" applyNumberFormat="0" applyFill="0" applyBorder="0" applyAlignment="0" applyProtection="0"/>
    <xf numFmtId="176" fontId="1" fillId="2" borderId="1" applyNumberFormat="0" applyFont="0" applyAlignment="0" applyProtection="0"/>
  </cellStyleXfs>
  <cellXfs count="26">
    <xf numFmtId="0" fontId="0" fillId="0" borderId="0" xfId="0">
      <alignment vertical="center"/>
    </xf>
    <xf numFmtId="0" fontId="4" fillId="3" borderId="0" xfId="0" applyFont="1" applyFill="1" applyAlignment="1"/>
    <xf numFmtId="0" fontId="5" fillId="3" borderId="0" xfId="0" applyFont="1" applyFill="1" applyAlignment="1"/>
    <xf numFmtId="0" fontId="6" fillId="4" borderId="0" xfId="0" applyFont="1" applyFill="1" applyAlignment="1"/>
    <xf numFmtId="0" fontId="8" fillId="0" borderId="0" xfId="0" applyFont="1" applyAlignment="1"/>
    <xf numFmtId="0" fontId="8" fillId="4" borderId="0" xfId="0" applyFont="1" applyFill="1" applyAlignment="1"/>
    <xf numFmtId="0" fontId="8" fillId="4" borderId="0" xfId="0" applyNumberFormat="1" applyFont="1" applyFill="1" applyAlignment="1"/>
    <xf numFmtId="0" fontId="7" fillId="4" borderId="0" xfId="0" applyFont="1" applyFill="1" applyAlignment="1"/>
    <xf numFmtId="0" fontId="8" fillId="4" borderId="2" xfId="0" applyFont="1" applyFill="1" applyBorder="1" applyAlignment="1"/>
    <xf numFmtId="0" fontId="8" fillId="4" borderId="2" xfId="0" applyNumberFormat="1" applyFont="1" applyFill="1" applyBorder="1" applyAlignment="1"/>
    <xf numFmtId="0" fontId="9" fillId="4" borderId="0" xfId="0" applyFont="1" applyFill="1" applyAlignment="1"/>
    <xf numFmtId="0" fontId="10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center"/>
    </xf>
    <xf numFmtId="177" fontId="8" fillId="0" borderId="0" xfId="0" applyNumberFormat="1" applyFont="1" applyAlignment="1"/>
    <xf numFmtId="177" fontId="3" fillId="5" borderId="3" xfId="0" applyNumberFormat="1" applyFont="1" applyFill="1" applyBorder="1" applyAlignment="1"/>
    <xf numFmtId="176" fontId="8" fillId="0" borderId="0" xfId="0" applyNumberFormat="1" applyFont="1" applyAlignment="1"/>
    <xf numFmtId="176" fontId="3" fillId="5" borderId="3" xfId="0" applyNumberFormat="1" applyFont="1" applyFill="1" applyBorder="1" applyAlignment="1"/>
    <xf numFmtId="176" fontId="3" fillId="0" borderId="0" xfId="0" applyNumberFormat="1" applyFont="1" applyBorder="1" applyAlignment="1"/>
    <xf numFmtId="176" fontId="8" fillId="2" borderId="1" xfId="0" applyNumberFormat="1" applyFont="1" applyFill="1" applyBorder="1" applyAlignment="1"/>
    <xf numFmtId="176" fontId="7" fillId="0" borderId="0" xfId="0" applyNumberFormat="1" applyFont="1" applyBorder="1" applyAlignment="1"/>
    <xf numFmtId="176" fontId="7" fillId="2" borderId="1" xfId="0" applyNumberFormat="1" applyFont="1" applyFill="1" applyBorder="1" applyAlignment="1"/>
    <xf numFmtId="0" fontId="10" fillId="0" borderId="0" xfId="0" applyFont="1" applyAlignment="1">
      <alignment horizontal="center"/>
    </xf>
    <xf numFmtId="0" fontId="0" fillId="0" borderId="0" xfId="0" applyFont="1" applyAlignment="1"/>
    <xf numFmtId="0" fontId="12" fillId="0" borderId="0" xfId="0" applyFont="1" applyAlignment="1"/>
    <xf numFmtId="0" fontId="13" fillId="0" borderId="0" xfId="0" applyFont="1" applyAlignment="1"/>
  </cellXfs>
  <cellStyles count="5">
    <cellStyle name="Normal_石油公司案例(1) (2)" xfId="1" xr:uid="{00000000-0005-0000-0000-000000000000}"/>
    <cellStyle name="常规" xfId="0" builtinId="0"/>
    <cellStyle name="常规 2" xfId="2" xr:uid="{00000000-0005-0000-0000-000002000000}"/>
    <cellStyle name="样式 2" xfId="3" xr:uid="{00000000-0005-0000-0000-000003000000}"/>
    <cellStyle name="样式 3" xfId="4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CC0000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FFFB9"/>
      <rgbColor rgb="00CCEC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K47"/>
  <sheetViews>
    <sheetView tabSelected="1" zoomScale="115" zoomScaleNormal="115" workbookViewId="0"/>
  </sheetViews>
  <sheetFormatPr defaultColWidth="0" defaultRowHeight="0" customHeight="1" zeroHeight="1" x14ac:dyDescent="0.2"/>
  <cols>
    <col min="1" max="1" width="1.7109375" style="4" customWidth="1"/>
    <col min="2" max="2" width="36.7109375" style="4" customWidth="1"/>
    <col min="3" max="8" width="10.7109375" style="4" customWidth="1"/>
    <col min="9" max="9" width="1.7109375" style="4" customWidth="1"/>
    <col min="10" max="11" width="0" style="4" hidden="1" customWidth="1"/>
    <col min="12" max="251" width="10.7109375" style="4" hidden="1" customWidth="1"/>
    <col min="252" max="16384" width="10.7109375" style="4" hidden="1"/>
  </cols>
  <sheetData>
    <row r="1" spans="1:9" ht="24.95" customHeight="1" x14ac:dyDescent="0.35">
      <c r="A1" s="2" t="s">
        <v>12</v>
      </c>
      <c r="B1" s="1"/>
      <c r="C1" s="1"/>
      <c r="D1" s="1"/>
      <c r="E1" s="1"/>
      <c r="F1" s="1"/>
      <c r="G1" s="1"/>
      <c r="H1" s="1"/>
      <c r="I1" s="1"/>
    </row>
    <row r="2" spans="1:9" ht="15" customHeight="1" x14ac:dyDescent="0.2">
      <c r="A2" s="5"/>
      <c r="B2" s="5"/>
      <c r="C2" s="6"/>
      <c r="D2" s="6"/>
      <c r="E2" s="6"/>
      <c r="F2" s="6"/>
      <c r="G2" s="6"/>
      <c r="H2" s="6"/>
      <c r="I2" s="6"/>
    </row>
    <row r="3" spans="1:9" ht="15" customHeight="1" x14ac:dyDescent="0.2">
      <c r="A3" s="3" t="s">
        <v>0</v>
      </c>
      <c r="B3" s="7"/>
      <c r="C3" s="6"/>
      <c r="D3" s="6"/>
      <c r="E3" s="6"/>
      <c r="F3" s="6"/>
      <c r="G3" s="6"/>
      <c r="H3" s="6"/>
      <c r="I3" s="6"/>
    </row>
    <row r="4" spans="1:9" ht="15" customHeight="1" x14ac:dyDescent="0.2">
      <c r="A4" s="5"/>
      <c r="B4" s="10" t="s">
        <v>3</v>
      </c>
      <c r="C4" s="6"/>
      <c r="D4" s="6"/>
      <c r="E4" s="6"/>
      <c r="F4" s="6"/>
      <c r="G4" s="6"/>
      <c r="H4" s="6"/>
      <c r="I4" s="6"/>
    </row>
    <row r="5" spans="1:9" ht="15" customHeight="1" thickBot="1" x14ac:dyDescent="0.25">
      <c r="A5" s="8"/>
      <c r="B5" s="8"/>
      <c r="C5" s="9"/>
      <c r="D5" s="9"/>
      <c r="E5" s="9"/>
      <c r="F5" s="9"/>
      <c r="G5" s="9"/>
      <c r="H5" s="9"/>
      <c r="I5" s="9"/>
    </row>
    <row r="6" spans="1:9" ht="15" customHeight="1" x14ac:dyDescent="0.2"/>
    <row r="7" spans="1:9" ht="15" customHeight="1" x14ac:dyDescent="0.2">
      <c r="A7" s="11" t="s">
        <v>13</v>
      </c>
      <c r="C7" s="13"/>
      <c r="D7" s="13"/>
      <c r="E7" s="13"/>
      <c r="F7" s="13"/>
      <c r="G7" s="13"/>
      <c r="H7" s="13"/>
    </row>
    <row r="8" spans="1:9" ht="15" customHeight="1" x14ac:dyDescent="0.2">
      <c r="A8" s="11"/>
      <c r="C8" s="13" t="s">
        <v>4</v>
      </c>
      <c r="D8" s="13" t="s">
        <v>5</v>
      </c>
      <c r="E8" s="13" t="s">
        <v>6</v>
      </c>
      <c r="F8" s="13" t="s">
        <v>7</v>
      </c>
      <c r="G8" s="13" t="s">
        <v>8</v>
      </c>
      <c r="H8" s="13" t="s">
        <v>9</v>
      </c>
    </row>
    <row r="9" spans="1:9" ht="15" customHeight="1" x14ac:dyDescent="0.2">
      <c r="A9" s="11"/>
      <c r="C9" s="22" t="s">
        <v>10</v>
      </c>
      <c r="D9" s="22" t="s">
        <v>10</v>
      </c>
      <c r="E9" s="22" t="s">
        <v>10</v>
      </c>
      <c r="F9" s="22" t="s">
        <v>11</v>
      </c>
      <c r="G9" s="22" t="s">
        <v>11</v>
      </c>
      <c r="H9" s="22" t="s">
        <v>11</v>
      </c>
    </row>
    <row r="10" spans="1:9" ht="15" customHeight="1" x14ac:dyDescent="0.2">
      <c r="A10" s="12" t="s">
        <v>14</v>
      </c>
      <c r="B10" s="23"/>
    </row>
    <row r="11" spans="1:9" ht="15" customHeight="1" x14ac:dyDescent="0.2">
      <c r="A11" s="23"/>
      <c r="B11" s="23" t="s">
        <v>15</v>
      </c>
      <c r="C11" s="14"/>
      <c r="D11" s="14">
        <f>D24/C24-1</f>
        <v>0.42196531791907521</v>
      </c>
      <c r="E11" s="14">
        <f>E24/D24-1</f>
        <v>0.30487804878048785</v>
      </c>
      <c r="F11" s="15">
        <v>0.25</v>
      </c>
      <c r="G11" s="15">
        <v>0.2</v>
      </c>
      <c r="H11" s="15">
        <v>0.15</v>
      </c>
    </row>
    <row r="12" spans="1:9" ht="15" customHeight="1" x14ac:dyDescent="0.2">
      <c r="A12" s="23"/>
      <c r="B12" s="23" t="s">
        <v>16</v>
      </c>
      <c r="C12" s="14">
        <f>C25/C$24</f>
        <v>0.5826589595375723</v>
      </c>
      <c r="D12" s="14">
        <f t="shared" ref="D12:E12" si="0">D25/D$24</f>
        <v>0.57886178861788617</v>
      </c>
      <c r="E12" s="14">
        <f t="shared" si="0"/>
        <v>0.57507788161993767</v>
      </c>
      <c r="F12" s="15">
        <v>0.56999999999999995</v>
      </c>
      <c r="G12" s="15">
        <v>0.56999999999999995</v>
      </c>
      <c r="H12" s="15">
        <v>0.56999999999999995</v>
      </c>
    </row>
    <row r="13" spans="1:9" ht="15" customHeight="1" x14ac:dyDescent="0.2">
      <c r="A13" s="23"/>
      <c r="B13" s="24" t="s">
        <v>32</v>
      </c>
      <c r="C13" s="14">
        <f t="shared" ref="C13:E16" si="1">C26/C$24</f>
        <v>1.9653179190751446E-2</v>
      </c>
      <c r="D13" s="14">
        <f t="shared" si="1"/>
        <v>2.113821138211382E-2</v>
      </c>
      <c r="E13" s="14">
        <f t="shared" si="1"/>
        <v>1.9937694704049845E-2</v>
      </c>
      <c r="F13" s="15">
        <v>0.02</v>
      </c>
      <c r="G13" s="15">
        <v>0.02</v>
      </c>
      <c r="H13" s="15">
        <v>0.02</v>
      </c>
    </row>
    <row r="14" spans="1:9" ht="15" customHeight="1" x14ac:dyDescent="0.2">
      <c r="A14" s="23"/>
      <c r="B14" s="23" t="s">
        <v>17</v>
      </c>
      <c r="C14" s="14">
        <f t="shared" si="1"/>
        <v>6.0115606936416183E-2</v>
      </c>
      <c r="D14" s="14">
        <f t="shared" si="1"/>
        <v>5.7723577235772358E-2</v>
      </c>
      <c r="E14" s="14">
        <f t="shared" si="1"/>
        <v>6.1059190031152649E-2</v>
      </c>
      <c r="F14" s="15">
        <v>0.06</v>
      </c>
      <c r="G14" s="15">
        <v>0.06</v>
      </c>
      <c r="H14" s="15">
        <v>0.06</v>
      </c>
    </row>
    <row r="15" spans="1:9" ht="15" customHeight="1" x14ac:dyDescent="0.2">
      <c r="A15" s="23"/>
      <c r="B15" s="23" t="s">
        <v>18</v>
      </c>
      <c r="C15" s="14">
        <f t="shared" si="1"/>
        <v>2.8901734104046242E-2</v>
      </c>
      <c r="D15" s="14">
        <f t="shared" si="1"/>
        <v>2.8455284552845527E-2</v>
      </c>
      <c r="E15" s="14">
        <f t="shared" si="1"/>
        <v>3.1152647975077882E-2</v>
      </c>
      <c r="F15" s="15">
        <v>0.03</v>
      </c>
      <c r="G15" s="15">
        <v>0.03</v>
      </c>
      <c r="H15" s="15">
        <v>0.03</v>
      </c>
    </row>
    <row r="16" spans="1:9" ht="15" customHeight="1" x14ac:dyDescent="0.2">
      <c r="A16" s="23"/>
      <c r="B16" s="24" t="s">
        <v>35</v>
      </c>
      <c r="C16" s="14">
        <f t="shared" si="1"/>
        <v>4.971098265895954E-2</v>
      </c>
      <c r="D16" s="14">
        <f t="shared" si="1"/>
        <v>4.878048780487805E-2</v>
      </c>
      <c r="E16" s="14">
        <f t="shared" si="1"/>
        <v>4.9844236760124609E-2</v>
      </c>
      <c r="F16" s="15">
        <v>0.05</v>
      </c>
      <c r="G16" s="15">
        <v>0.05</v>
      </c>
      <c r="H16" s="15">
        <v>0.05</v>
      </c>
    </row>
    <row r="17" spans="1:8" ht="15" customHeight="1" x14ac:dyDescent="0.2">
      <c r="A17" s="23"/>
      <c r="B17" s="23" t="s">
        <v>19</v>
      </c>
      <c r="C17" s="16"/>
      <c r="D17" s="16"/>
      <c r="E17" s="16"/>
      <c r="F17" s="17">
        <v>80</v>
      </c>
      <c r="G17" s="17">
        <v>95</v>
      </c>
      <c r="H17" s="17">
        <v>108</v>
      </c>
    </row>
    <row r="18" spans="1:8" ht="15" customHeight="1" x14ac:dyDescent="0.2">
      <c r="A18" s="23"/>
      <c r="B18" s="23" t="s">
        <v>20</v>
      </c>
      <c r="C18" s="16"/>
      <c r="D18" s="16"/>
      <c r="E18" s="16"/>
      <c r="F18" s="17">
        <v>20</v>
      </c>
      <c r="G18" s="17">
        <v>24</v>
      </c>
      <c r="H18" s="17">
        <v>27</v>
      </c>
    </row>
    <row r="19" spans="1:8" ht="15" customHeight="1" x14ac:dyDescent="0.2">
      <c r="A19" s="23"/>
      <c r="B19" s="23" t="s">
        <v>21</v>
      </c>
      <c r="C19" s="16"/>
      <c r="D19" s="16"/>
      <c r="E19" s="16"/>
      <c r="F19" s="17">
        <v>25</v>
      </c>
      <c r="G19" s="17">
        <v>30</v>
      </c>
      <c r="H19" s="17">
        <v>32</v>
      </c>
    </row>
    <row r="20" spans="1:8" ht="15" customHeight="1" x14ac:dyDescent="0.2">
      <c r="A20" s="23"/>
      <c r="B20" s="23" t="s">
        <v>22</v>
      </c>
      <c r="C20" s="16"/>
      <c r="D20" s="16"/>
      <c r="E20" s="16"/>
      <c r="F20" s="17">
        <v>0</v>
      </c>
      <c r="G20" s="17">
        <v>0</v>
      </c>
      <c r="H20" s="17">
        <v>0</v>
      </c>
    </row>
    <row r="21" spans="1:8" ht="15" customHeight="1" x14ac:dyDescent="0.2">
      <c r="A21" s="23"/>
      <c r="B21" s="23" t="s">
        <v>23</v>
      </c>
      <c r="C21" s="14">
        <f>C40/C38</f>
        <v>0.23668639053254437</v>
      </c>
      <c r="D21" s="14">
        <f>D40/D38</f>
        <v>0.23481781376518218</v>
      </c>
      <c r="E21" s="14">
        <f>E40/E38</f>
        <v>0.23636363636363636</v>
      </c>
      <c r="F21" s="15">
        <v>0.23</v>
      </c>
      <c r="G21" s="15">
        <v>0.23</v>
      </c>
      <c r="H21" s="15">
        <v>0.23</v>
      </c>
    </row>
    <row r="22" spans="1:8" ht="15" customHeight="1" x14ac:dyDescent="0.2">
      <c r="A22" s="23"/>
      <c r="B22" s="23"/>
      <c r="C22" s="16"/>
      <c r="D22" s="16"/>
      <c r="E22" s="16"/>
    </row>
    <row r="23" spans="1:8" ht="15" customHeight="1" x14ac:dyDescent="0.2">
      <c r="A23" s="12" t="s">
        <v>24</v>
      </c>
      <c r="B23" s="23"/>
    </row>
    <row r="24" spans="1:8" ht="15" customHeight="1" x14ac:dyDescent="0.2">
      <c r="A24" s="23"/>
      <c r="B24" s="23" t="s">
        <v>25</v>
      </c>
      <c r="C24" s="18">
        <v>865</v>
      </c>
      <c r="D24" s="18">
        <v>1230</v>
      </c>
      <c r="E24" s="18">
        <v>1605</v>
      </c>
      <c r="F24" s="19"/>
      <c r="G24" s="19"/>
      <c r="H24" s="19"/>
    </row>
    <row r="25" spans="1:8" ht="15" customHeight="1" x14ac:dyDescent="0.2">
      <c r="A25" s="23"/>
      <c r="B25" s="23" t="s">
        <v>26</v>
      </c>
      <c r="C25" s="18">
        <v>504</v>
      </c>
      <c r="D25" s="18">
        <v>712</v>
      </c>
      <c r="E25" s="18">
        <v>923</v>
      </c>
      <c r="F25" s="19"/>
      <c r="G25" s="19"/>
      <c r="H25" s="19"/>
    </row>
    <row r="26" spans="1:8" ht="15" customHeight="1" x14ac:dyDescent="0.2">
      <c r="A26" s="23"/>
      <c r="B26" s="25" t="s">
        <v>33</v>
      </c>
      <c r="C26" s="18">
        <v>17</v>
      </c>
      <c r="D26" s="18">
        <v>26</v>
      </c>
      <c r="E26" s="18">
        <v>32</v>
      </c>
      <c r="F26" s="19"/>
      <c r="G26" s="19"/>
      <c r="H26" s="19"/>
    </row>
    <row r="27" spans="1:8" ht="15" customHeight="1" x14ac:dyDescent="0.2">
      <c r="A27" s="23"/>
      <c r="B27" s="23" t="s">
        <v>27</v>
      </c>
      <c r="C27" s="18">
        <v>52</v>
      </c>
      <c r="D27" s="18">
        <v>71</v>
      </c>
      <c r="E27" s="18">
        <v>98</v>
      </c>
      <c r="F27" s="19"/>
      <c r="G27" s="19"/>
      <c r="H27" s="19"/>
    </row>
    <row r="28" spans="1:8" ht="15" customHeight="1" x14ac:dyDescent="0.2">
      <c r="A28" s="23"/>
      <c r="B28" s="23" t="s">
        <v>28</v>
      </c>
      <c r="C28" s="18">
        <v>25</v>
      </c>
      <c r="D28" s="18">
        <v>35</v>
      </c>
      <c r="E28" s="18">
        <v>50</v>
      </c>
      <c r="F28" s="19"/>
      <c r="G28" s="19"/>
      <c r="H28" s="19"/>
    </row>
    <row r="29" spans="1:8" ht="15" customHeight="1" x14ac:dyDescent="0.2">
      <c r="A29" s="23"/>
      <c r="B29" s="25" t="s">
        <v>34</v>
      </c>
      <c r="C29" s="18">
        <v>43</v>
      </c>
      <c r="D29" s="18">
        <v>60</v>
      </c>
      <c r="E29" s="18">
        <v>80</v>
      </c>
      <c r="F29" s="19"/>
      <c r="G29" s="19"/>
      <c r="H29" s="19"/>
    </row>
    <row r="30" spans="1:8" s="12" customFormat="1" ht="15" customHeight="1" x14ac:dyDescent="0.2">
      <c r="B30" s="12" t="s">
        <v>1</v>
      </c>
      <c r="C30" s="20">
        <f>C24-SUM(C25:C29)</f>
        <v>224</v>
      </c>
      <c r="D30" s="20">
        <f t="shared" ref="D30:E30" si="2">D24-SUM(D25:D29)</f>
        <v>326</v>
      </c>
      <c r="E30" s="20">
        <f t="shared" si="2"/>
        <v>422</v>
      </c>
      <c r="F30" s="21"/>
      <c r="G30" s="21"/>
      <c r="H30" s="21"/>
    </row>
    <row r="31" spans="1:8" ht="15" customHeight="1" x14ac:dyDescent="0.2">
      <c r="A31" s="23"/>
      <c r="B31" s="23"/>
    </row>
    <row r="32" spans="1:8" ht="15" customHeight="1" x14ac:dyDescent="0.2">
      <c r="A32" s="23"/>
      <c r="B32" s="23" t="s">
        <v>19</v>
      </c>
      <c r="C32" s="18">
        <v>36</v>
      </c>
      <c r="D32" s="18">
        <v>49</v>
      </c>
      <c r="E32" s="18">
        <v>61</v>
      </c>
      <c r="F32" s="19"/>
      <c r="G32" s="19"/>
      <c r="H32" s="19"/>
    </row>
    <row r="33" spans="1:8" ht="15" customHeight="1" x14ac:dyDescent="0.2">
      <c r="A33" s="23"/>
      <c r="B33" s="23" t="s">
        <v>20</v>
      </c>
      <c r="C33" s="18">
        <v>10</v>
      </c>
      <c r="D33" s="18">
        <v>12</v>
      </c>
      <c r="E33" s="18">
        <v>16</v>
      </c>
      <c r="F33" s="19"/>
      <c r="G33" s="19"/>
      <c r="H33" s="19"/>
    </row>
    <row r="34" spans="1:8" s="12" customFormat="1" ht="15" customHeight="1" x14ac:dyDescent="0.2">
      <c r="B34" s="12" t="s">
        <v>2</v>
      </c>
      <c r="C34" s="20">
        <f t="shared" ref="C34:H34" si="3">C30-C32-C33</f>
        <v>178</v>
      </c>
      <c r="D34" s="20">
        <f t="shared" si="3"/>
        <v>265</v>
      </c>
      <c r="E34" s="20">
        <f t="shared" si="3"/>
        <v>345</v>
      </c>
      <c r="F34" s="21"/>
      <c r="G34" s="21"/>
      <c r="H34" s="21"/>
    </row>
    <row r="35" spans="1:8" ht="15" customHeight="1" x14ac:dyDescent="0.2">
      <c r="A35" s="23"/>
      <c r="B35" s="23"/>
    </row>
    <row r="36" spans="1:8" ht="15" customHeight="1" x14ac:dyDescent="0.2">
      <c r="A36" s="23"/>
      <c r="B36" s="23" t="s">
        <v>21</v>
      </c>
      <c r="C36" s="18">
        <v>12</v>
      </c>
      <c r="D36" s="18">
        <v>16</v>
      </c>
      <c r="E36" s="18">
        <v>20</v>
      </c>
      <c r="F36" s="19"/>
      <c r="G36" s="19"/>
      <c r="H36" s="19"/>
    </row>
    <row r="37" spans="1:8" ht="15" customHeight="1" x14ac:dyDescent="0.2">
      <c r="A37" s="23"/>
      <c r="B37" s="23" t="s">
        <v>22</v>
      </c>
      <c r="C37" s="18">
        <v>3</v>
      </c>
      <c r="D37" s="18">
        <v>-2</v>
      </c>
      <c r="E37" s="18">
        <v>5</v>
      </c>
      <c r="F37" s="19"/>
      <c r="G37" s="19"/>
      <c r="H37" s="19"/>
    </row>
    <row r="38" spans="1:8" s="12" customFormat="1" ht="15" customHeight="1" x14ac:dyDescent="0.2">
      <c r="B38" s="12" t="s">
        <v>29</v>
      </c>
      <c r="C38" s="20">
        <f t="shared" ref="C38:H38" si="4">C34-C36+C37</f>
        <v>169</v>
      </c>
      <c r="D38" s="20">
        <f t="shared" si="4"/>
        <v>247</v>
      </c>
      <c r="E38" s="20">
        <f t="shared" si="4"/>
        <v>330</v>
      </c>
      <c r="F38" s="21"/>
      <c r="G38" s="21"/>
      <c r="H38" s="21"/>
    </row>
    <row r="39" spans="1:8" ht="15" customHeight="1" x14ac:dyDescent="0.2">
      <c r="A39" s="23"/>
      <c r="B39" s="23"/>
    </row>
    <row r="40" spans="1:8" ht="15" customHeight="1" x14ac:dyDescent="0.2">
      <c r="A40" s="23"/>
      <c r="B40" s="23" t="s">
        <v>30</v>
      </c>
      <c r="C40" s="18">
        <v>40</v>
      </c>
      <c r="D40" s="18">
        <v>58</v>
      </c>
      <c r="E40" s="18">
        <v>78</v>
      </c>
      <c r="F40" s="19"/>
      <c r="G40" s="19"/>
      <c r="H40" s="19"/>
    </row>
    <row r="41" spans="1:8" s="12" customFormat="1" ht="15" customHeight="1" x14ac:dyDescent="0.2">
      <c r="B41" s="12" t="s">
        <v>31</v>
      </c>
      <c r="C41" s="20">
        <f t="shared" ref="C41:H41" si="5">C38-C40</f>
        <v>129</v>
      </c>
      <c r="D41" s="20">
        <f t="shared" si="5"/>
        <v>189</v>
      </c>
      <c r="E41" s="20">
        <f t="shared" si="5"/>
        <v>252</v>
      </c>
      <c r="F41" s="21"/>
      <c r="G41" s="21"/>
      <c r="H41" s="21"/>
    </row>
    <row r="42" spans="1:8" ht="15" customHeight="1" x14ac:dyDescent="0.2"/>
    <row r="43" spans="1:8" ht="15" customHeight="1" x14ac:dyDescent="0.2"/>
    <row r="44" spans="1:8" ht="15" hidden="1" customHeight="1" x14ac:dyDescent="0.2"/>
    <row r="45" spans="1:8" ht="15" hidden="1" customHeight="1" x14ac:dyDescent="0.2"/>
    <row r="46" spans="1:8" ht="15" hidden="1" customHeight="1" x14ac:dyDescent="0.2"/>
    <row r="47" spans="1:8" ht="15" hidden="1" customHeight="1" x14ac:dyDescent="0.2"/>
  </sheetData>
  <phoneticPr fontId="2" type="noConversion"/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利润表预测</vt:lpstr>
    </vt:vector>
  </TitlesOfParts>
  <Company>CHAINSHINE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Chainshine</dc:creator>
  <cp:lastModifiedBy>Cardiff</cp:lastModifiedBy>
  <cp:lastPrinted>2010-10-28T02:57:42Z</cp:lastPrinted>
  <dcterms:created xsi:type="dcterms:W3CDTF">2009-12-07T06:14:57Z</dcterms:created>
  <dcterms:modified xsi:type="dcterms:W3CDTF">2021-11-19T06:48:40Z</dcterms:modified>
</cp:coreProperties>
</file>