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ardi\Desktop\Sample Modeling Exam\Sample Modeling Exam\"/>
    </mc:Choice>
  </mc:AlternateContent>
  <xr:revisionPtr revIDLastSave="0" documentId="13_ncr:1_{C67C1986-B2F5-459F-AA69-133B6AEED9A9}" xr6:coauthVersionLast="47" xr6:coauthVersionMax="47" xr10:uidLastSave="{00000000-0000-0000-0000-000000000000}"/>
  <bookViews>
    <workbookView xWindow="-110" yWindow="-110" windowWidth="22620" windowHeight="13500" tabRatio="870" xr2:uid="{00000000-000D-0000-FFFF-FFFF00000000}"/>
  </bookViews>
  <sheets>
    <sheet name="考试说明" sheetId="6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1" i="61" l="1"/>
  <c r="M92" i="61"/>
  <c r="M93" i="61"/>
  <c r="M94" i="61"/>
  <c r="M95" i="61"/>
  <c r="M96" i="61"/>
  <c r="M100" i="61" s="1"/>
  <c r="M106" i="61" s="1"/>
  <c r="M109" i="61" s="1"/>
  <c r="M112" i="61" s="1"/>
  <c r="M98" i="61"/>
  <c r="M99" i="61"/>
  <c r="M102" i="61"/>
  <c r="M103" i="61"/>
  <c r="M104" i="61"/>
  <c r="M105" i="61"/>
  <c r="M108" i="61"/>
  <c r="M111" i="61"/>
  <c r="N52" i="61"/>
  <c r="N54" i="61"/>
  <c r="N57" i="61" s="1"/>
  <c r="M57" i="61"/>
  <c r="M60" i="61" s="1"/>
  <c r="L57" i="61"/>
  <c r="L60" i="61"/>
  <c r="L62" i="61" s="1"/>
  <c r="G57" i="61"/>
  <c r="G60" i="61" s="1"/>
  <c r="G62" i="61" s="1"/>
  <c r="F57" i="61"/>
  <c r="F60" i="61" s="1"/>
  <c r="F62" i="61" s="1"/>
  <c r="E26" i="61"/>
  <c r="N60" i="61" l="1"/>
  <c r="N62" i="61" s="1"/>
  <c r="M62" i="61"/>
</calcChain>
</file>

<file path=xl/sharedStrings.xml><?xml version="1.0" encoding="utf-8"?>
<sst xmlns="http://schemas.openxmlformats.org/spreadsheetml/2006/main" count="93" uniqueCount="71">
  <si>
    <t>折旧</t>
  </si>
  <si>
    <t>摊销</t>
  </si>
  <si>
    <t>财务费用</t>
  </si>
  <si>
    <t>投资收益</t>
  </si>
  <si>
    <t>营业收入</t>
  </si>
  <si>
    <t>EBITDA</t>
  </si>
  <si>
    <t>EBIT</t>
  </si>
  <si>
    <t>营业外收入</t>
  </si>
  <si>
    <t>营业外支出</t>
  </si>
  <si>
    <t>利润总额</t>
  </si>
  <si>
    <t>净利润</t>
  </si>
  <si>
    <t>少数股东损益</t>
  </si>
  <si>
    <t>基本要求</t>
    <phoneticPr fontId="2" type="noConversion"/>
  </si>
  <si>
    <t>请适时保存，以免因可能出现的突发计算机故障而丢失已作答题目成果</t>
    <phoneticPr fontId="2" type="noConversion"/>
  </si>
  <si>
    <t>请先阅读下面的答题说明，再进行作答</t>
    <phoneticPr fontId="2" type="noConversion"/>
  </si>
  <si>
    <t>答题说明</t>
    <phoneticPr fontId="2" type="noConversion"/>
  </si>
  <si>
    <t>有关题目中格式含义的说明</t>
    <phoneticPr fontId="2" type="noConversion"/>
  </si>
  <si>
    <t>：代表直接输入的历史数字（蓝色数字、无底色、无边框的单元格）</t>
    <phoneticPr fontId="2" type="noConversion"/>
  </si>
  <si>
    <t>：代表直接输入的假设数字（蓝色数字、浅蓝底色、有边框的单元格）</t>
    <phoneticPr fontId="2" type="noConversion"/>
  </si>
  <si>
    <t>：代表公式计算的结果（黑色数字、无底色、无边框的单元格）</t>
    <phoneticPr fontId="2" type="noConversion"/>
  </si>
  <si>
    <t>答题区域</t>
    <phoneticPr fontId="2" type="noConversion"/>
  </si>
  <si>
    <t>：可在此区域内添加需要添加的项目，可包括输入项目名称及完成项目名称之后的数据</t>
    <phoneticPr fontId="2" type="noConversion"/>
  </si>
  <si>
    <t>有关答题要求的特殊说明</t>
    <phoneticPr fontId="2" type="noConversion"/>
  </si>
  <si>
    <t>题目示例</t>
    <phoneticPr fontId="2" type="noConversion"/>
  </si>
  <si>
    <t>题目要求</t>
    <phoneticPr fontId="2" type="noConversion"/>
  </si>
  <si>
    <t>营业收入</t>
    <phoneticPr fontId="2" type="noConversion"/>
  </si>
  <si>
    <t>所得税费用</t>
    <phoneticPr fontId="2" type="noConversion"/>
  </si>
  <si>
    <t>请根据下面所给企业利润表科目及对应数值构建一张完整的利润表。</t>
    <phoneticPr fontId="2" type="noConversion"/>
  </si>
  <si>
    <t>营业成本（不含折旧及摊销）</t>
    <phoneticPr fontId="2" type="noConversion"/>
  </si>
  <si>
    <t>财务费用</t>
    <phoneticPr fontId="2" type="noConversion"/>
  </si>
  <si>
    <t>销售费用（不含折旧及摊销）</t>
    <phoneticPr fontId="2" type="noConversion"/>
  </si>
  <si>
    <t>管理费用（不含折旧及摊销）</t>
    <phoneticPr fontId="2" type="noConversion"/>
  </si>
  <si>
    <t>折旧</t>
    <phoneticPr fontId="2" type="noConversion"/>
  </si>
  <si>
    <t>摊销</t>
    <phoneticPr fontId="2" type="noConversion"/>
  </si>
  <si>
    <t>投资收益</t>
    <phoneticPr fontId="2" type="noConversion"/>
  </si>
  <si>
    <t>营业外收入</t>
    <phoneticPr fontId="2" type="noConversion"/>
  </si>
  <si>
    <t>营业外支出</t>
    <phoneticPr fontId="2" type="noConversion"/>
  </si>
  <si>
    <t>少数股东损益</t>
    <phoneticPr fontId="2" type="noConversion"/>
  </si>
  <si>
    <t>参考答案：</t>
    <phoneticPr fontId="2" type="noConversion"/>
  </si>
  <si>
    <t>利润表</t>
    <phoneticPr fontId="2" type="noConversion"/>
  </si>
  <si>
    <t>归属于母公司股东的净利润</t>
    <phoneticPr fontId="2" type="noConversion"/>
  </si>
  <si>
    <r>
      <t>考试时间为</t>
    </r>
    <r>
      <rPr>
        <sz val="10"/>
        <color indexed="10"/>
        <rFont val="Arial"/>
        <family val="2"/>
      </rPr>
      <t>120</t>
    </r>
    <r>
      <rPr>
        <sz val="10"/>
        <color indexed="10"/>
        <rFont val="华文楷体"/>
        <family val="3"/>
        <charset val="134"/>
      </rPr>
      <t>分钟</t>
    </r>
    <phoneticPr fontId="2" type="noConversion"/>
  </si>
  <si>
    <r>
      <t>示例</t>
    </r>
    <r>
      <rPr>
        <b/>
        <sz val="10"/>
        <rFont val="Arial"/>
        <family val="2"/>
      </rPr>
      <t>1</t>
    </r>
    <phoneticPr fontId="2" type="noConversion"/>
  </si>
  <si>
    <r>
      <t>示例</t>
    </r>
    <r>
      <rPr>
        <b/>
        <sz val="10"/>
        <rFont val="Arial"/>
        <family val="2"/>
      </rPr>
      <t>2</t>
    </r>
    <phoneticPr fontId="2" type="noConversion"/>
  </si>
  <si>
    <r>
      <t>要求从收入开始调整至归属于母公司股东的净利润，过程中需要计算</t>
    </r>
    <r>
      <rPr>
        <sz val="10"/>
        <rFont val="Arial"/>
        <family val="2"/>
      </rPr>
      <t>EBITDA</t>
    </r>
    <r>
      <rPr>
        <sz val="10"/>
        <rFont val="华文楷体"/>
        <family val="3"/>
        <charset val="134"/>
      </rPr>
      <t>、</t>
    </r>
    <r>
      <rPr>
        <sz val="10"/>
        <rFont val="Arial"/>
        <family val="2"/>
      </rPr>
      <t>EBIT</t>
    </r>
    <r>
      <rPr>
        <sz val="10"/>
        <rFont val="华文楷体"/>
        <family val="3"/>
        <charset val="134"/>
      </rPr>
      <t>、利润总额、净利润和归属于母公司股东的净利润。</t>
    </r>
    <phoneticPr fontId="2" type="noConversion"/>
  </si>
  <si>
    <r>
      <t>参考答案</t>
    </r>
    <r>
      <rPr>
        <b/>
        <sz val="10"/>
        <rFont val="Arial"/>
        <family val="2"/>
      </rPr>
      <t>:</t>
    </r>
    <phoneticPr fontId="2" type="noConversion"/>
  </si>
  <si>
    <t>营业收入</t>
    <phoneticPr fontId="2" type="noConversion"/>
  </si>
  <si>
    <t>营业收入增长率</t>
    <phoneticPr fontId="2" type="noConversion"/>
  </si>
  <si>
    <t>营业成本</t>
    <phoneticPr fontId="2" type="noConversion"/>
  </si>
  <si>
    <r>
      <t>营业成本</t>
    </r>
    <r>
      <rPr>
        <sz val="10"/>
        <rFont val="Arial"/>
        <family val="2"/>
      </rPr>
      <t>/</t>
    </r>
    <r>
      <rPr>
        <sz val="10"/>
        <rFont val="宋体"/>
        <family val="3"/>
        <charset val="134"/>
      </rPr>
      <t>营业收入</t>
    </r>
    <phoneticPr fontId="2" type="noConversion"/>
  </si>
  <si>
    <t>营业利润</t>
    <phoneticPr fontId="2" type="noConversion"/>
  </si>
  <si>
    <t>所得税率</t>
    <phoneticPr fontId="2" type="noConversion"/>
  </si>
  <si>
    <t>所得税费用</t>
    <phoneticPr fontId="2" type="noConversion"/>
  </si>
  <si>
    <t>净利润</t>
    <phoneticPr fontId="2" type="noConversion"/>
  </si>
  <si>
    <t>答题区域</t>
    <phoneticPr fontId="2" type="noConversion"/>
  </si>
  <si>
    <t>：代表需要考生填入公式或数字（黄底色、有边框的单元格）</t>
    <phoneticPr fontId="2" type="noConversion"/>
  </si>
  <si>
    <r>
      <t xml:space="preserve">a. </t>
    </r>
    <r>
      <rPr>
        <sz val="10"/>
        <rFont val="华文楷体"/>
        <family val="3"/>
        <charset val="134"/>
      </rPr>
      <t>公式中不应有直接输入的假设；</t>
    </r>
    <phoneticPr fontId="2" type="noConversion"/>
  </si>
  <si>
    <r>
      <t xml:space="preserve">b. </t>
    </r>
    <r>
      <rPr>
        <sz val="10"/>
        <rFont val="华文楷体"/>
        <family val="3"/>
        <charset val="134"/>
      </rPr>
      <t>请尽量保持小数及百分比位数统一；</t>
    </r>
    <phoneticPr fontId="2" type="noConversion"/>
  </si>
  <si>
    <r>
      <t xml:space="preserve">c. </t>
    </r>
    <r>
      <rPr>
        <sz val="10"/>
        <rFont val="华文楷体"/>
        <family val="3"/>
        <charset val="134"/>
      </rPr>
      <t>在答题区域作答题目时，需写明添加的项目的名称；</t>
    </r>
    <phoneticPr fontId="2" type="noConversion"/>
  </si>
  <si>
    <r>
      <t xml:space="preserve">e. </t>
    </r>
    <r>
      <rPr>
        <sz val="10"/>
        <rFont val="华文楷体"/>
        <family val="3"/>
        <charset val="134"/>
      </rPr>
      <t>可用单元格批注说明假设数字的依据、所采用的计算方法隐含的假设；</t>
    </r>
    <phoneticPr fontId="2" type="noConversion"/>
  </si>
  <si>
    <r>
      <t xml:space="preserve">f. </t>
    </r>
    <r>
      <rPr>
        <sz val="10"/>
        <rFont val="华文楷体"/>
        <family val="3"/>
        <charset val="134"/>
      </rPr>
      <t>在答题时要注意保证建模的结果能够随着假设数字变化而自动变化。</t>
    </r>
    <phoneticPr fontId="2" type="noConversion"/>
  </si>
  <si>
    <t>请考生在作答时注意建模的规范性，包括：</t>
    <phoneticPr fontId="2" type="noConversion"/>
  </si>
  <si>
    <r>
      <t xml:space="preserve">d. </t>
    </r>
    <r>
      <rPr>
        <sz val="10"/>
        <rFont val="华文楷体"/>
        <family val="3"/>
        <charset val="134"/>
      </rPr>
      <t>请勿在答题区域外的单元格填写答题内容，答题区域内的所有内容将被视为考生的作答，</t>
    </r>
    <phoneticPr fontId="2" type="noConversion"/>
  </si>
  <si>
    <t>税金及附加</t>
    <phoneticPr fontId="2" type="noConversion"/>
  </si>
  <si>
    <t>单位：百万元人民币</t>
    <phoneticPr fontId="2" type="noConversion"/>
  </si>
  <si>
    <t xml:space="preserve">    答题区域外的内容将不被视为作答内容，可自行扩展答题区域；</t>
    <phoneticPr fontId="2" type="noConversion"/>
  </si>
  <si>
    <t>请独立完成考试，不得相互交流、上网及查看其他电子或书面文件</t>
    <phoneticPr fontId="2" type="noConversion"/>
  </si>
  <si>
    <r>
      <t>已知某公司</t>
    </r>
    <r>
      <rPr>
        <sz val="10"/>
        <rFont val="Arial"/>
        <family val="2"/>
      </rPr>
      <t>20X2</t>
    </r>
    <r>
      <rPr>
        <sz val="10"/>
        <rFont val="华文楷体"/>
        <family val="3"/>
        <charset val="134"/>
      </rPr>
      <t>年及</t>
    </r>
    <r>
      <rPr>
        <sz val="10"/>
        <rFont val="Arial"/>
        <family val="2"/>
      </rPr>
      <t>20X3</t>
    </r>
    <r>
      <rPr>
        <sz val="10"/>
        <rFont val="华文楷体"/>
        <family val="3"/>
        <charset val="134"/>
      </rPr>
      <t>年的简化利润表如下所示，请根据所给假设预测该公司</t>
    </r>
    <r>
      <rPr>
        <sz val="10"/>
        <rFont val="Arial"/>
        <family val="2"/>
      </rPr>
      <t>20X4</t>
    </r>
    <r>
      <rPr>
        <sz val="10"/>
        <rFont val="华文楷体"/>
        <family val="3"/>
        <charset val="134"/>
      </rPr>
      <t>年利润表。</t>
    </r>
    <phoneticPr fontId="2" type="noConversion"/>
  </si>
  <si>
    <t>20X2A</t>
    <phoneticPr fontId="2" type="noConversion"/>
  </si>
  <si>
    <t>20X3A</t>
    <phoneticPr fontId="2" type="noConversion"/>
  </si>
  <si>
    <t>20X4E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</si>
</sst>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_);\(#,##0.0\)"/>
    <numFmt numFmtId="177" formatCode="yyyy&quot;E&quot;"/>
    <numFmt numFmtId="178" formatCode="#,##0.0_);[Red]\(#,##0.0\)"/>
    <numFmt numFmtId="179" formatCode="yyyy&quot;A&quot;"/>
  </numFmts>
  <fonts count="16" x14ac:knownFonts="1">
    <font>
      <sz val="10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0"/>
      <color indexed="10"/>
      <name val="Arial"/>
      <family val="2"/>
    </font>
    <font>
      <sz val="12"/>
      <name val="宋体"/>
      <family val="3"/>
      <charset val="134"/>
    </font>
    <font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8"/>
      <color indexed="9"/>
      <name val="Arial"/>
      <family val="2"/>
    </font>
    <font>
      <sz val="10"/>
      <name val="Arial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0"/>
      <name val="华文楷体"/>
      <family val="3"/>
      <charset val="134"/>
    </font>
    <font>
      <b/>
      <sz val="10"/>
      <name val="华文楷体"/>
      <family val="3"/>
      <charset val="134"/>
    </font>
    <font>
      <sz val="10"/>
      <color indexed="10"/>
      <name val="华文楷体"/>
      <family val="3"/>
      <charset val="134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/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/>
    <xf numFmtId="0" fontId="9" fillId="0" borderId="0" xfId="0" applyFont="1" applyAlignment="1"/>
    <xf numFmtId="0" fontId="9" fillId="2" borderId="0" xfId="0" applyFont="1" applyFill="1" applyAlignment="1">
      <alignment horizontal="center"/>
    </xf>
    <xf numFmtId="0" fontId="13" fillId="2" borderId="0" xfId="0" applyFont="1" applyFill="1" applyAlignment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/>
    <xf numFmtId="0" fontId="7" fillId="0" borderId="0" xfId="0" applyFont="1" applyAlignment="1"/>
    <xf numFmtId="0" fontId="6" fillId="2" borderId="0" xfId="0" applyFont="1" applyFill="1" applyAlignment="1"/>
    <xf numFmtId="0" fontId="12" fillId="2" borderId="0" xfId="0" applyFont="1" applyFill="1" applyAlignment="1"/>
    <xf numFmtId="176" fontId="5" fillId="0" borderId="0" xfId="0" applyNumberFormat="1" applyFont="1" applyAlignment="1"/>
    <xf numFmtId="176" fontId="5" fillId="3" borderId="1" xfId="0" applyNumberFormat="1" applyFont="1" applyFill="1" applyBorder="1" applyAlignment="1"/>
    <xf numFmtId="176" fontId="7" fillId="0" borderId="0" xfId="0" applyNumberFormat="1" applyFont="1" applyAlignment="1"/>
    <xf numFmtId="176" fontId="7" fillId="4" borderId="2" xfId="0" applyNumberFormat="1" applyFont="1" applyFill="1" applyBorder="1" applyAlignment="1"/>
    <xf numFmtId="0" fontId="7" fillId="0" borderId="3" xfId="0" applyFont="1" applyBorder="1" applyAlignment="1"/>
    <xf numFmtId="0" fontId="6" fillId="0" borderId="4" xfId="0" applyFont="1" applyBorder="1" applyAlignment="1"/>
    <xf numFmtId="0" fontId="7" fillId="0" borderId="5" xfId="0" applyFont="1" applyBorder="1" applyAlignment="1"/>
    <xf numFmtId="0" fontId="6" fillId="0" borderId="6" xfId="0" applyFont="1" applyBorder="1" applyAlignment="1"/>
    <xf numFmtId="0" fontId="7" fillId="0" borderId="7" xfId="0" applyFont="1" applyBorder="1" applyAlignment="1"/>
    <xf numFmtId="0" fontId="7" fillId="2" borderId="8" xfId="0" applyFont="1" applyFill="1" applyBorder="1" applyAlignment="1"/>
    <xf numFmtId="0" fontId="11" fillId="0" borderId="0" xfId="0" applyFont="1" applyAlignment="1"/>
    <xf numFmtId="0" fontId="7" fillId="0" borderId="0" xfId="0" applyFont="1" applyAlignment="1">
      <alignment horizontal="right"/>
    </xf>
    <xf numFmtId="0" fontId="10" fillId="0" borderId="0" xfId="0" applyFont="1" applyAlignment="1"/>
    <xf numFmtId="9" fontId="5" fillId="3" borderId="1" xfId="0" applyNumberFormat="1" applyFont="1" applyFill="1" applyBorder="1" applyAlignment="1"/>
    <xf numFmtId="9" fontId="5" fillId="0" borderId="0" xfId="0" applyNumberFormat="1" applyFont="1" applyAlignment="1"/>
    <xf numFmtId="0" fontId="7" fillId="2" borderId="0" xfId="0" applyFont="1" applyFill="1" applyAlignment="1">
      <alignment horizontal="right"/>
    </xf>
    <xf numFmtId="0" fontId="1" fillId="0" borderId="0" xfId="1" applyFont="1" applyAlignment="1"/>
    <xf numFmtId="177" fontId="1" fillId="0" borderId="0" xfId="0" applyNumberFormat="1" applyFont="1" applyAlignment="1">
      <alignment horizontal="right"/>
    </xf>
    <xf numFmtId="179" fontId="1" fillId="0" borderId="0" xfId="0" applyNumberFormat="1" applyFont="1" applyAlignment="1">
      <alignment horizontal="right"/>
    </xf>
    <xf numFmtId="0" fontId="10" fillId="0" borderId="0" xfId="1" applyFont="1" applyAlignment="1"/>
    <xf numFmtId="176" fontId="5" fillId="0" borderId="0" xfId="1" applyNumberFormat="1" applyFont="1" applyAlignment="1"/>
    <xf numFmtId="177" fontId="7" fillId="0" borderId="0" xfId="0" applyNumberFormat="1" applyFont="1" applyAlignment="1">
      <alignment horizontal="right"/>
    </xf>
    <xf numFmtId="176" fontId="11" fillId="0" borderId="9" xfId="0" applyNumberFormat="1" applyFont="1" applyBorder="1" applyAlignment="1"/>
    <xf numFmtId="176" fontId="7" fillId="0" borderId="10" xfId="0" applyNumberFormat="1" applyFont="1" applyBorder="1" applyAlignment="1"/>
    <xf numFmtId="176" fontId="7" fillId="0" borderId="3" xfId="0" applyNumberFormat="1" applyFont="1" applyBorder="1" applyAlignment="1"/>
    <xf numFmtId="176" fontId="7" fillId="0" borderId="4" xfId="0" applyNumberFormat="1" applyFont="1" applyBorder="1" applyAlignment="1"/>
    <xf numFmtId="176" fontId="7" fillId="0" borderId="5" xfId="0" applyNumberFormat="1" applyFont="1" applyBorder="1" applyAlignment="1"/>
    <xf numFmtId="176" fontId="11" fillId="0" borderId="4" xfId="0" applyNumberFormat="1" applyFont="1" applyBorder="1" applyAlignment="1"/>
    <xf numFmtId="176" fontId="10" fillId="0" borderId="0" xfId="0" applyNumberFormat="1" applyFont="1" applyAlignment="1"/>
    <xf numFmtId="178" fontId="7" fillId="0" borderId="0" xfId="1" applyNumberFormat="1" applyFont="1" applyAlignment="1"/>
    <xf numFmtId="176" fontId="6" fillId="0" borderId="4" xfId="0" applyNumberFormat="1" applyFont="1" applyBorder="1" applyAlignment="1"/>
    <xf numFmtId="176" fontId="6" fillId="0" borderId="0" xfId="0" applyNumberFormat="1" applyFont="1" applyAlignment="1"/>
    <xf numFmtId="178" fontId="6" fillId="0" borderId="0" xfId="1" applyNumberFormat="1" applyFont="1" applyAlignment="1"/>
    <xf numFmtId="176" fontId="11" fillId="0" borderId="0" xfId="0" applyNumberFormat="1" applyFont="1" applyAlignment="1"/>
    <xf numFmtId="176" fontId="7" fillId="0" borderId="6" xfId="0" applyNumberFormat="1" applyFont="1" applyBorder="1" applyAlignment="1"/>
    <xf numFmtId="176" fontId="7" fillId="0" borderId="11" xfId="0" applyNumberFormat="1" applyFont="1" applyBorder="1" applyAlignment="1"/>
    <xf numFmtId="176" fontId="7" fillId="0" borderId="7" xfId="0" applyNumberFormat="1" applyFont="1" applyBorder="1" applyAlignment="1"/>
    <xf numFmtId="0" fontId="11" fillId="0" borderId="9" xfId="0" applyFont="1" applyBorder="1" applyAlignment="1"/>
    <xf numFmtId="0" fontId="0" fillId="0" borderId="0" xfId="0" applyAlignment="1">
      <alignment horizontal="right"/>
    </xf>
    <xf numFmtId="0" fontId="15" fillId="0" borderId="0" xfId="1" applyFont="1" applyAlignment="1"/>
    <xf numFmtId="176" fontId="15" fillId="0" borderId="0" xfId="0" applyNumberFormat="1" applyFont="1" applyAlignment="1"/>
    <xf numFmtId="0" fontId="15" fillId="0" borderId="0" xfId="0" applyFont="1" applyAlignment="1"/>
    <xf numFmtId="176" fontId="15" fillId="0" borderId="4" xfId="0" applyNumberFormat="1" applyFont="1" applyBorder="1" applyAlignment="1"/>
  </cellXfs>
  <cellStyles count="2">
    <cellStyle name="常规" xfId="0" builtinId="0"/>
    <cellStyle name="常规_估值建模模型题-陈文苑-2009102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</xdr:row>
      <xdr:rowOff>9525</xdr:rowOff>
    </xdr:from>
    <xdr:to>
      <xdr:col>13</xdr:col>
      <xdr:colOff>581025</xdr:colOff>
      <xdr:row>11</xdr:row>
      <xdr:rowOff>0</xdr:rowOff>
    </xdr:to>
    <xdr:sp macro="" textlink="">
      <xdr:nvSpPr>
        <xdr:cNvPr id="64513" name="Rectangle 1">
          <a:extLst>
            <a:ext uri="{FF2B5EF4-FFF2-40B4-BE49-F238E27FC236}">
              <a16:creationId xmlns:a16="http://schemas.microsoft.com/office/drawing/2014/main" id="{BB8C142A-C0CD-4DC3-923B-D2D0072C5C94}"/>
            </a:ext>
          </a:extLst>
        </xdr:cNvPr>
        <xdr:cNvSpPr>
          <a:spLocks noChangeArrowheads="1"/>
        </xdr:cNvSpPr>
      </xdr:nvSpPr>
      <xdr:spPr bwMode="auto">
        <a:xfrm>
          <a:off x="723900" y="962025"/>
          <a:ext cx="6943725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80" mc:Ignorable="a14" a14:legacySpreadsheetColorIndex="1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54864" tIns="68580" rIns="54864" bIns="68580" anchor="ctr" upright="1"/>
        <a:lstStyle/>
        <a:p>
          <a:pPr algn="ctr" rtl="0">
            <a:defRPr sz="1000"/>
          </a:pPr>
          <a:r>
            <a:rPr lang="zh-CN" altLang="en-US" sz="2800" b="1" i="0" u="none" strike="noStrike" baseline="0">
              <a:solidFill>
                <a:srgbClr val="FFFFFF"/>
              </a:solidFill>
              <a:latin typeface="华文楷体"/>
              <a:ea typeface="华文楷体"/>
            </a:rPr>
            <a:t>估值建模操作考试说明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Q167"/>
  <sheetViews>
    <sheetView showRowColHeaders="0" tabSelected="1" zoomScale="115" zoomScaleNormal="115" workbookViewId="0"/>
  </sheetViews>
  <sheetFormatPr defaultColWidth="0" defaultRowHeight="12.75" customHeight="1" zeroHeight="1" x14ac:dyDescent="0.25"/>
  <cols>
    <col min="1" max="1" width="2.7265625" style="10" customWidth="1"/>
    <col min="2" max="2" width="1.7265625" style="10" customWidth="1"/>
    <col min="3" max="3" width="4.7265625" style="9" customWidth="1"/>
    <col min="4" max="4" width="1.7265625" style="10" customWidth="1"/>
    <col min="5" max="5" width="14.7265625" style="10" customWidth="1"/>
    <col min="6" max="9" width="10.7265625" style="10" customWidth="1"/>
    <col min="10" max="10" width="1.7265625" style="10" customWidth="1"/>
    <col min="11" max="11" width="14.7265625" style="10" customWidth="1"/>
    <col min="12" max="15" width="10.7265625" style="10" customWidth="1"/>
    <col min="16" max="16" width="1.7265625" style="10" customWidth="1"/>
    <col min="17" max="16384" width="0" style="10" hidden="1"/>
  </cols>
  <sheetData>
    <row r="1" spans="1:16" s="1" customFormat="1" ht="15" customHeight="1" x14ac:dyDescent="0.25"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1" customFormat="1" ht="1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s="1" customFormat="1" ht="15" customHeight="1" x14ac:dyDescent="0.25">
      <c r="A3" s="2"/>
      <c r="B3" s="2"/>
      <c r="C3" s="3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s="1" customFormat="1" ht="15" customHeight="1" x14ac:dyDescent="0.2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s="1" customFormat="1" ht="15" customHeight="1" x14ac:dyDescent="0.25">
      <c r="A5" s="2"/>
      <c r="B5" s="2"/>
      <c r="C5" s="3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s="6" customFormat="1" ht="15" customHeight="1" x14ac:dyDescent="0.7">
      <c r="A6" s="2"/>
      <c r="B6" s="2"/>
      <c r="C6" s="3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5"/>
      <c r="P6" s="5"/>
    </row>
    <row r="7" spans="1:16" s="6" customFormat="1" ht="15" customHeight="1" x14ac:dyDescent="0.7">
      <c r="A7" s="5"/>
      <c r="B7" s="5"/>
      <c r="C7" s="7"/>
      <c r="D7" s="5"/>
      <c r="E7" s="4"/>
      <c r="F7" s="4"/>
      <c r="G7" s="4"/>
      <c r="H7" s="4"/>
      <c r="I7" s="4"/>
      <c r="J7" s="4"/>
      <c r="K7" s="4"/>
      <c r="L7" s="4"/>
      <c r="M7" s="4"/>
      <c r="N7" s="4"/>
      <c r="O7" s="5"/>
      <c r="P7" s="5"/>
    </row>
    <row r="8" spans="1:16" s="6" customFormat="1" ht="15" customHeight="1" x14ac:dyDescent="0.7">
      <c r="A8" s="5"/>
      <c r="B8" s="5"/>
      <c r="C8" s="7"/>
      <c r="D8" s="5"/>
      <c r="E8" s="4"/>
      <c r="F8" s="4"/>
      <c r="G8" s="4"/>
      <c r="H8" s="4"/>
      <c r="I8" s="4"/>
      <c r="J8" s="4"/>
      <c r="K8" s="4"/>
      <c r="L8" s="4"/>
      <c r="M8" s="4"/>
      <c r="N8" s="4"/>
      <c r="O8" s="5"/>
      <c r="P8" s="5"/>
    </row>
    <row r="9" spans="1:16" s="6" customFormat="1" ht="15" customHeight="1" x14ac:dyDescent="0.7">
      <c r="A9" s="5"/>
      <c r="B9" s="5"/>
      <c r="C9" s="7"/>
      <c r="D9" s="5"/>
      <c r="E9" s="4"/>
      <c r="F9" s="4"/>
      <c r="G9" s="4"/>
      <c r="H9" s="4"/>
      <c r="I9" s="4"/>
      <c r="J9" s="4"/>
      <c r="K9" s="4"/>
      <c r="L9" s="4"/>
      <c r="M9" s="4"/>
      <c r="N9" s="4"/>
      <c r="O9" s="5"/>
      <c r="P9" s="5"/>
    </row>
    <row r="10" spans="1:16" s="6" customFormat="1" ht="15" customHeight="1" x14ac:dyDescent="0.7">
      <c r="A10" s="5"/>
      <c r="B10" s="5"/>
      <c r="C10" s="7"/>
      <c r="D10" s="5"/>
      <c r="E10" s="4"/>
      <c r="F10" s="4"/>
      <c r="G10" s="4"/>
      <c r="H10" s="4"/>
      <c r="I10" s="4"/>
      <c r="J10" s="4"/>
      <c r="K10" s="4"/>
      <c r="L10" s="4"/>
      <c r="M10" s="4"/>
      <c r="N10" s="4"/>
      <c r="O10" s="5"/>
      <c r="P10" s="5"/>
    </row>
    <row r="11" spans="1:16" s="6" customFormat="1" ht="15" customHeight="1" x14ac:dyDescent="0.7">
      <c r="A11" s="5"/>
      <c r="B11" s="5"/>
      <c r="C11" s="7"/>
      <c r="D11" s="5"/>
      <c r="E11" s="4"/>
      <c r="F11" s="4"/>
      <c r="G11" s="4"/>
      <c r="H11" s="4"/>
      <c r="I11" s="4"/>
      <c r="J11" s="4"/>
      <c r="K11" s="4"/>
      <c r="L11" s="4"/>
      <c r="M11" s="4"/>
      <c r="N11" s="4"/>
      <c r="O11" s="5"/>
      <c r="P11" s="5"/>
    </row>
    <row r="12" spans="1:16" s="6" customFormat="1" ht="15" customHeight="1" x14ac:dyDescent="0.25">
      <c r="A12" s="5"/>
      <c r="B12" s="5"/>
      <c r="C12" s="7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s="6" customFormat="1" ht="15" customHeight="1" x14ac:dyDescent="0.25">
      <c r="A13" s="5"/>
      <c r="B13" s="5"/>
      <c r="C13" s="7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s="11" customFormat="1" ht="15" customHeight="1" x14ac:dyDescent="0.35">
      <c r="A14" s="5"/>
      <c r="B14" s="8" t="s">
        <v>12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6" s="11" customFormat="1" ht="5.15" customHeight="1" x14ac:dyDescent="0.3">
      <c r="A15" s="10"/>
      <c r="B15" s="12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</row>
    <row r="16" spans="1:16" s="11" customFormat="1" ht="15" customHeight="1" x14ac:dyDescent="0.35">
      <c r="A16" s="10"/>
      <c r="B16" s="10"/>
      <c r="C16" s="9">
        <v>1</v>
      </c>
      <c r="D16" s="13" t="s">
        <v>41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7" spans="1:16" s="11" customFormat="1" ht="15" customHeight="1" x14ac:dyDescent="0.35">
      <c r="A17" s="10"/>
      <c r="B17" s="10"/>
      <c r="C17" s="9">
        <v>2</v>
      </c>
      <c r="D17" s="13" t="s">
        <v>66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16" s="11" customFormat="1" ht="15" customHeight="1" x14ac:dyDescent="0.35">
      <c r="A18" s="10"/>
      <c r="B18" s="10"/>
      <c r="C18" s="9">
        <v>3</v>
      </c>
      <c r="D18" s="13" t="s">
        <v>13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</row>
    <row r="19" spans="1:16" s="11" customFormat="1" ht="15" customHeight="1" x14ac:dyDescent="0.35">
      <c r="A19" s="10"/>
      <c r="B19" s="10"/>
      <c r="C19" s="9">
        <v>4</v>
      </c>
      <c r="D19" s="13" t="s">
        <v>14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1:16" ht="15" customHeight="1" x14ac:dyDescent="0.25">
      <c r="D20" s="9"/>
    </row>
    <row r="21" spans="1:16" s="11" customFormat="1" ht="15" customHeight="1" x14ac:dyDescent="0.35">
      <c r="A21" s="10"/>
      <c r="B21" s="8" t="s">
        <v>15</v>
      </c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s="11" customFormat="1" ht="5.15" customHeight="1" x14ac:dyDescent="0.3">
      <c r="A22" s="10"/>
      <c r="B22" s="12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</row>
    <row r="23" spans="1:16" s="11" customFormat="1" ht="15" customHeight="1" x14ac:dyDescent="0.35">
      <c r="A23" s="10"/>
      <c r="B23" s="12"/>
      <c r="C23" s="9">
        <v>1</v>
      </c>
      <c r="D23" s="8" t="s">
        <v>16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</row>
    <row r="24" spans="1:16" s="11" customFormat="1" ht="15" customHeight="1" x14ac:dyDescent="0.35">
      <c r="A24" s="10"/>
      <c r="B24" s="10"/>
      <c r="C24" s="9"/>
      <c r="D24" s="9"/>
      <c r="E24" s="14">
        <v>14</v>
      </c>
      <c r="F24" s="13" t="s">
        <v>17</v>
      </c>
      <c r="G24" s="10"/>
      <c r="H24" s="10"/>
      <c r="I24" s="10"/>
      <c r="J24" s="10"/>
      <c r="K24" s="10"/>
      <c r="L24" s="10"/>
      <c r="M24" s="10"/>
      <c r="N24" s="10"/>
      <c r="O24" s="10"/>
      <c r="P24" s="10"/>
    </row>
    <row r="25" spans="1:16" s="11" customFormat="1" ht="15" customHeight="1" x14ac:dyDescent="0.35">
      <c r="A25" s="10"/>
      <c r="B25" s="10"/>
      <c r="C25" s="9"/>
      <c r="D25" s="9"/>
      <c r="E25" s="15">
        <v>14</v>
      </c>
      <c r="F25" s="13" t="s">
        <v>18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</row>
    <row r="26" spans="1:16" s="11" customFormat="1" ht="15" customHeight="1" x14ac:dyDescent="0.35">
      <c r="A26" s="10"/>
      <c r="B26" s="10"/>
      <c r="C26" s="9"/>
      <c r="D26" s="9"/>
      <c r="E26" s="16">
        <f>E24</f>
        <v>14</v>
      </c>
      <c r="F26" s="13" t="s">
        <v>19</v>
      </c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s="11" customFormat="1" ht="15" customHeight="1" x14ac:dyDescent="0.35">
      <c r="A27" s="10"/>
      <c r="B27" s="10"/>
      <c r="C27" s="9"/>
      <c r="D27" s="9"/>
      <c r="E27" s="17"/>
      <c r="F27" s="13" t="s">
        <v>55</v>
      </c>
      <c r="G27" s="10"/>
      <c r="H27" s="10"/>
      <c r="I27" s="10"/>
      <c r="J27" s="10"/>
      <c r="K27" s="10"/>
      <c r="L27" s="10"/>
      <c r="M27" s="10"/>
      <c r="N27" s="10"/>
      <c r="O27" s="10"/>
      <c r="P27" s="10"/>
    </row>
    <row r="28" spans="1:16" s="11" customFormat="1" ht="15" customHeight="1" thickBot="1" x14ac:dyDescent="0.35">
      <c r="A28" s="10"/>
      <c r="B28" s="12"/>
      <c r="C28" s="9"/>
      <c r="D28" s="12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</row>
    <row r="29" spans="1:16" s="11" customFormat="1" ht="15" customHeight="1" thickTop="1" x14ac:dyDescent="0.35">
      <c r="A29" s="10"/>
      <c r="B29" s="12"/>
      <c r="C29" s="9"/>
      <c r="D29" s="51" t="s">
        <v>54</v>
      </c>
      <c r="E29" s="18"/>
      <c r="F29" s="13" t="s">
        <v>21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</row>
    <row r="30" spans="1:16" s="11" customFormat="1" ht="15" customHeight="1" x14ac:dyDescent="0.3">
      <c r="A30" s="10"/>
      <c r="B30" s="12"/>
      <c r="C30" s="9"/>
      <c r="D30" s="19"/>
      <c r="E30" s="2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</row>
    <row r="31" spans="1:16" s="11" customFormat="1" ht="15" customHeight="1" thickBot="1" x14ac:dyDescent="0.35">
      <c r="A31" s="10"/>
      <c r="B31" s="12"/>
      <c r="C31" s="9"/>
      <c r="D31" s="21"/>
      <c r="E31" s="22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</row>
    <row r="32" spans="1:16" s="11" customFormat="1" ht="15" customHeight="1" thickTop="1" x14ac:dyDescent="0.3">
      <c r="A32" s="10"/>
      <c r="B32" s="12"/>
      <c r="C32" s="9"/>
      <c r="D32" s="12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</row>
    <row r="33" spans="1:16" s="11" customFormat="1" ht="15" customHeight="1" x14ac:dyDescent="0.35">
      <c r="A33" s="10"/>
      <c r="B33" s="12"/>
      <c r="C33" s="9">
        <v>2</v>
      </c>
      <c r="D33" s="8" t="s">
        <v>22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</row>
    <row r="34" spans="1:16" s="11" customFormat="1" ht="15" customHeight="1" x14ac:dyDescent="0.35">
      <c r="A34" s="10"/>
      <c r="B34" s="10"/>
      <c r="C34" s="9"/>
      <c r="D34" s="13" t="s">
        <v>61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</row>
    <row r="35" spans="1:16" s="11" customFormat="1" ht="15" customHeight="1" x14ac:dyDescent="0.35">
      <c r="A35" s="10"/>
      <c r="B35" s="10"/>
      <c r="C35" s="9"/>
      <c r="D35" s="9"/>
      <c r="E35" s="2" t="s">
        <v>56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</row>
    <row r="36" spans="1:16" s="11" customFormat="1" ht="15" customHeight="1" x14ac:dyDescent="0.35">
      <c r="A36" s="10"/>
      <c r="B36" s="10"/>
      <c r="C36" s="9"/>
      <c r="D36" s="9"/>
      <c r="E36" s="2" t="s">
        <v>57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</row>
    <row r="37" spans="1:16" s="11" customFormat="1" ht="15" customHeight="1" x14ac:dyDescent="0.35">
      <c r="A37" s="10"/>
      <c r="B37" s="10"/>
      <c r="C37" s="9"/>
      <c r="D37" s="9"/>
      <c r="E37" s="2" t="s">
        <v>58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</row>
    <row r="38" spans="1:16" s="11" customFormat="1" ht="15" customHeight="1" x14ac:dyDescent="0.35">
      <c r="A38" s="10"/>
      <c r="B38" s="10"/>
      <c r="C38" s="9"/>
      <c r="D38" s="9"/>
      <c r="E38" s="2" t="s">
        <v>62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</row>
    <row r="39" spans="1:16" s="11" customFormat="1" ht="15" customHeight="1" x14ac:dyDescent="0.35">
      <c r="A39" s="10"/>
      <c r="B39" s="10"/>
      <c r="C39" s="9"/>
      <c r="D39" s="9"/>
      <c r="E39" s="13" t="s">
        <v>65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</row>
    <row r="40" spans="1:16" s="11" customFormat="1" ht="15" customHeight="1" x14ac:dyDescent="0.35">
      <c r="A40" s="10"/>
      <c r="B40" s="10"/>
      <c r="C40" s="9"/>
      <c r="D40" s="9"/>
      <c r="E40" s="2" t="s">
        <v>59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</row>
    <row r="41" spans="1:16" s="11" customFormat="1" ht="15" customHeight="1" x14ac:dyDescent="0.35">
      <c r="A41" s="10"/>
      <c r="B41" s="10"/>
      <c r="C41" s="9"/>
      <c r="D41" s="9"/>
      <c r="E41" s="2" t="s">
        <v>60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</row>
    <row r="42" spans="1:16" s="11" customFormat="1" ht="15" customHeight="1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</row>
    <row r="43" spans="1:16" s="11" customFormat="1" ht="15" customHeight="1" x14ac:dyDescent="0.35">
      <c r="A43" s="10"/>
      <c r="B43" s="10"/>
      <c r="C43" s="9">
        <v>3</v>
      </c>
      <c r="D43" s="8" t="s">
        <v>23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</row>
    <row r="44" spans="1:16" s="11" customFormat="1" ht="5.15" customHeight="1" x14ac:dyDescent="0.25">
      <c r="A44" s="10"/>
      <c r="B44" s="10"/>
      <c r="C44" s="9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</row>
    <row r="45" spans="1:16" s="11" customFormat="1" ht="15" customHeight="1" x14ac:dyDescent="0.35">
      <c r="A45" s="10"/>
      <c r="B45" s="10"/>
      <c r="C45" s="10"/>
      <c r="D45" s="8" t="s">
        <v>42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</row>
    <row r="46" spans="1:16" s="11" customFormat="1" ht="15" customHeight="1" x14ac:dyDescent="0.35">
      <c r="A46" s="10"/>
      <c r="B46" s="10"/>
      <c r="C46" s="9"/>
      <c r="D46" s="8" t="s">
        <v>24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</row>
    <row r="47" spans="1:16" s="11" customFormat="1" ht="15" customHeight="1" x14ac:dyDescent="0.35">
      <c r="A47" s="10"/>
      <c r="B47" s="10"/>
      <c r="C47" s="9"/>
      <c r="D47" s="10"/>
      <c r="E47" s="13" t="s">
        <v>67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s="11" customFormat="1" ht="15" customHeight="1" thickBot="1" x14ac:dyDescent="0.3">
      <c r="A48" s="10"/>
      <c r="B48" s="10"/>
      <c r="C48" s="9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10"/>
    </row>
    <row r="49" spans="1:16" s="11" customFormat="1" ht="15" customHeight="1" x14ac:dyDescent="0.25">
      <c r="A49" s="10"/>
      <c r="B49" s="10"/>
      <c r="C49" s="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0"/>
    </row>
    <row r="50" spans="1:16" s="11" customFormat="1" ht="15" customHeight="1" x14ac:dyDescent="0.3">
      <c r="A50" s="10"/>
      <c r="B50" s="10"/>
      <c r="C50" s="9"/>
      <c r="D50" s="1"/>
      <c r="E50" s="55" t="s">
        <v>64</v>
      </c>
      <c r="F50" s="1"/>
      <c r="G50" s="1"/>
      <c r="H50" s="1"/>
      <c r="I50" s="1"/>
      <c r="J50" s="1"/>
      <c r="K50" s="24" t="s">
        <v>45</v>
      </c>
      <c r="P50" s="10"/>
    </row>
    <row r="51" spans="1:16" s="11" customFormat="1" ht="15" customHeight="1" x14ac:dyDescent="0.25">
      <c r="A51" s="10"/>
      <c r="B51" s="10"/>
      <c r="C51" s="9"/>
      <c r="F51" s="52" t="s">
        <v>68</v>
      </c>
      <c r="G51" s="52" t="s">
        <v>69</v>
      </c>
      <c r="H51" s="52" t="s">
        <v>70</v>
      </c>
      <c r="L51" s="52" t="s">
        <v>68</v>
      </c>
      <c r="M51" s="52" t="s">
        <v>69</v>
      </c>
      <c r="N51" s="52" t="s">
        <v>70</v>
      </c>
      <c r="P51" s="10"/>
    </row>
    <row r="52" spans="1:16" s="11" customFormat="1" ht="15" customHeight="1" x14ac:dyDescent="0.25">
      <c r="A52" s="10"/>
      <c r="B52" s="10"/>
      <c r="C52" s="9"/>
      <c r="E52" s="26" t="s">
        <v>46</v>
      </c>
      <c r="F52" s="14">
        <v>100</v>
      </c>
      <c r="G52" s="14">
        <v>150</v>
      </c>
      <c r="H52" s="17"/>
      <c r="K52" s="26" t="s">
        <v>46</v>
      </c>
      <c r="L52" s="14">
        <v>100</v>
      </c>
      <c r="M52" s="14">
        <v>150</v>
      </c>
      <c r="N52" s="17">
        <f>(1+N53)*M52</f>
        <v>225</v>
      </c>
      <c r="P52" s="10"/>
    </row>
    <row r="53" spans="1:16" s="11" customFormat="1" ht="15" customHeight="1" x14ac:dyDescent="0.25">
      <c r="A53" s="10"/>
      <c r="B53" s="10"/>
      <c r="C53" s="9"/>
      <c r="E53" s="26" t="s">
        <v>47</v>
      </c>
      <c r="H53" s="27">
        <v>0.5</v>
      </c>
      <c r="K53" s="26" t="s">
        <v>47</v>
      </c>
      <c r="N53" s="27">
        <v>0.5</v>
      </c>
      <c r="P53" s="10"/>
    </row>
    <row r="54" spans="1:16" s="11" customFormat="1" ht="15" customHeight="1" x14ac:dyDescent="0.25">
      <c r="A54" s="10"/>
      <c r="B54" s="10"/>
      <c r="C54" s="9"/>
      <c r="E54" s="26" t="s">
        <v>48</v>
      </c>
      <c r="F54" s="14">
        <v>60</v>
      </c>
      <c r="G54" s="14">
        <v>90</v>
      </c>
      <c r="H54" s="17"/>
      <c r="K54" s="26" t="s">
        <v>48</v>
      </c>
      <c r="L54" s="14">
        <v>60</v>
      </c>
      <c r="M54" s="14">
        <v>90</v>
      </c>
      <c r="N54" s="17">
        <f>N55*N52</f>
        <v>135</v>
      </c>
      <c r="P54" s="10"/>
    </row>
    <row r="55" spans="1:16" s="11" customFormat="1" ht="15" customHeight="1" x14ac:dyDescent="0.25">
      <c r="A55" s="10"/>
      <c r="B55" s="10"/>
      <c r="C55" s="9"/>
      <c r="E55" s="26" t="s">
        <v>49</v>
      </c>
      <c r="H55" s="27">
        <v>0.6</v>
      </c>
      <c r="K55" s="26" t="s">
        <v>49</v>
      </c>
      <c r="N55" s="27">
        <v>0.6</v>
      </c>
      <c r="P55" s="10"/>
    </row>
    <row r="56" spans="1:16" s="11" customFormat="1" ht="15" customHeight="1" x14ac:dyDescent="0.25">
      <c r="A56" s="10"/>
      <c r="B56" s="10"/>
      <c r="C56" s="9"/>
      <c r="P56" s="10"/>
    </row>
    <row r="57" spans="1:16" s="11" customFormat="1" ht="15" customHeight="1" x14ac:dyDescent="0.25">
      <c r="A57" s="10"/>
      <c r="B57" s="10"/>
      <c r="C57" s="9"/>
      <c r="E57" s="26" t="s">
        <v>50</v>
      </c>
      <c r="F57" s="16">
        <f>F52-F54</f>
        <v>40</v>
      </c>
      <c r="G57" s="16">
        <f>G52-G54</f>
        <v>60</v>
      </c>
      <c r="H57" s="17"/>
      <c r="K57" s="26" t="s">
        <v>50</v>
      </c>
      <c r="L57" s="16">
        <f>L52-L54</f>
        <v>40</v>
      </c>
      <c r="M57" s="16">
        <f>M52-M54</f>
        <v>60</v>
      </c>
      <c r="N57" s="17">
        <f>N52-N54</f>
        <v>90</v>
      </c>
      <c r="P57" s="10"/>
    </row>
    <row r="58" spans="1:16" s="11" customFormat="1" ht="15" customHeight="1" x14ac:dyDescent="0.25">
      <c r="A58" s="10"/>
      <c r="B58" s="10"/>
      <c r="C58" s="9"/>
      <c r="P58" s="10"/>
    </row>
    <row r="59" spans="1:16" s="11" customFormat="1" ht="15" customHeight="1" x14ac:dyDescent="0.25">
      <c r="A59" s="10"/>
      <c r="B59" s="10"/>
      <c r="C59" s="9"/>
      <c r="E59" s="26" t="s">
        <v>51</v>
      </c>
      <c r="F59" s="28">
        <v>0.33</v>
      </c>
      <c r="G59" s="28">
        <v>0.25</v>
      </c>
      <c r="H59" s="27">
        <v>0.25</v>
      </c>
      <c r="K59" s="26" t="s">
        <v>51</v>
      </c>
      <c r="L59" s="28">
        <v>0.33</v>
      </c>
      <c r="M59" s="28">
        <v>0.25</v>
      </c>
      <c r="N59" s="27">
        <v>0.25</v>
      </c>
      <c r="P59" s="10"/>
    </row>
    <row r="60" spans="1:16" s="11" customFormat="1" ht="15" customHeight="1" x14ac:dyDescent="0.25">
      <c r="A60" s="10"/>
      <c r="B60" s="10"/>
      <c r="C60" s="9"/>
      <c r="E60" s="26" t="s">
        <v>52</v>
      </c>
      <c r="F60" s="16">
        <f>F57*F59</f>
        <v>13.200000000000001</v>
      </c>
      <c r="G60" s="16">
        <f>G57*G59</f>
        <v>15</v>
      </c>
      <c r="H60" s="17"/>
      <c r="K60" s="26" t="s">
        <v>52</v>
      </c>
      <c r="L60" s="16">
        <f>L57*L59</f>
        <v>13.200000000000001</v>
      </c>
      <c r="M60" s="16">
        <f>M57*M59</f>
        <v>15</v>
      </c>
      <c r="N60" s="17">
        <f>N57*N59</f>
        <v>22.5</v>
      </c>
      <c r="P60" s="10"/>
    </row>
    <row r="61" spans="1:16" s="11" customFormat="1" ht="15" customHeight="1" x14ac:dyDescent="0.25">
      <c r="A61" s="10"/>
      <c r="B61" s="10"/>
      <c r="C61" s="9"/>
      <c r="P61" s="10"/>
    </row>
    <row r="62" spans="1:16" s="11" customFormat="1" ht="15" customHeight="1" x14ac:dyDescent="0.25">
      <c r="A62" s="10"/>
      <c r="B62" s="10"/>
      <c r="C62" s="9"/>
      <c r="E62" s="26" t="s">
        <v>53</v>
      </c>
      <c r="F62" s="16">
        <f>F57-F60</f>
        <v>26.799999999999997</v>
      </c>
      <c r="G62" s="16">
        <f>G57-G60</f>
        <v>45</v>
      </c>
      <c r="H62" s="17"/>
      <c r="K62" s="26" t="s">
        <v>53</v>
      </c>
      <c r="L62" s="16">
        <f>L57-L60</f>
        <v>26.799999999999997</v>
      </c>
      <c r="M62" s="16">
        <f>M57-M60</f>
        <v>45</v>
      </c>
      <c r="N62" s="17">
        <f>N57-N60</f>
        <v>67.5</v>
      </c>
      <c r="P62" s="10"/>
    </row>
    <row r="63" spans="1:16" s="11" customFormat="1" ht="15" customHeight="1" x14ac:dyDescent="0.25">
      <c r="A63" s="10"/>
      <c r="B63" s="10"/>
      <c r="C63" s="9"/>
      <c r="P63" s="10"/>
    </row>
    <row r="64" spans="1:16" s="11" customFormat="1" ht="15" customHeight="1" x14ac:dyDescent="0.25">
      <c r="A64" s="10"/>
      <c r="B64" s="10"/>
      <c r="C64" s="9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</row>
    <row r="65" spans="1:16" s="11" customFormat="1" ht="15" customHeight="1" x14ac:dyDescent="0.35">
      <c r="A65" s="10"/>
      <c r="B65" s="10"/>
      <c r="C65" s="9"/>
      <c r="D65" s="8" t="s">
        <v>43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</row>
    <row r="66" spans="1:16" s="11" customFormat="1" ht="15" customHeight="1" x14ac:dyDescent="0.35">
      <c r="A66" s="10"/>
      <c r="B66" s="10"/>
      <c r="C66" s="9"/>
      <c r="D66" s="8" t="s">
        <v>24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</row>
    <row r="67" spans="1:16" s="11" customFormat="1" ht="15" customHeight="1" x14ac:dyDescent="0.35">
      <c r="A67" s="10"/>
      <c r="B67" s="10"/>
      <c r="C67" s="9"/>
      <c r="D67" s="10"/>
      <c r="E67" s="13" t="s">
        <v>27</v>
      </c>
      <c r="F67" s="10"/>
      <c r="G67" s="10"/>
      <c r="H67" s="10"/>
      <c r="I67" s="10"/>
      <c r="J67" s="10"/>
      <c r="K67" s="29"/>
      <c r="L67" s="29"/>
      <c r="M67" s="29"/>
      <c r="N67" s="29"/>
      <c r="O67" s="10"/>
      <c r="P67" s="10"/>
    </row>
    <row r="68" spans="1:16" s="11" customFormat="1" ht="15" customHeight="1" x14ac:dyDescent="0.35">
      <c r="A68" s="10"/>
      <c r="B68" s="10"/>
      <c r="C68" s="9"/>
      <c r="D68" s="10"/>
      <c r="E68" s="13" t="s">
        <v>44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</row>
    <row r="69" spans="1:16" s="11" customFormat="1" ht="15" customHeight="1" thickBot="1" x14ac:dyDescent="0.3">
      <c r="A69" s="10"/>
      <c r="B69" s="10"/>
      <c r="C69" s="9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10"/>
    </row>
    <row r="70" spans="1:16" s="11" customFormat="1" ht="15" customHeight="1" x14ac:dyDescent="0.25">
      <c r="A70" s="10"/>
      <c r="B70" s="10"/>
      <c r="C70" s="9"/>
      <c r="D70" s="1"/>
      <c r="E70" s="55" t="s">
        <v>64</v>
      </c>
      <c r="F70" s="30"/>
      <c r="G70" s="52" t="s">
        <v>69</v>
      </c>
      <c r="H70" s="31"/>
      <c r="I70" s="1"/>
      <c r="J70" s="1"/>
      <c r="K70" s="1"/>
      <c r="L70" s="1"/>
      <c r="M70" s="1"/>
      <c r="N70" s="1"/>
      <c r="O70" s="1"/>
      <c r="P70" s="10"/>
    </row>
    <row r="71" spans="1:16" s="11" customFormat="1" ht="15" customHeight="1" x14ac:dyDescent="0.25">
      <c r="A71" s="10"/>
      <c r="B71" s="10"/>
      <c r="C71" s="9"/>
      <c r="D71" s="1"/>
      <c r="E71" s="30"/>
      <c r="F71" s="30"/>
      <c r="G71" s="32"/>
      <c r="H71" s="31"/>
      <c r="I71" s="1"/>
      <c r="J71" s="1"/>
      <c r="K71" s="1"/>
      <c r="L71" s="1"/>
      <c r="M71" s="1"/>
      <c r="N71" s="1"/>
      <c r="P71" s="10"/>
    </row>
    <row r="72" spans="1:16" s="11" customFormat="1" ht="15" customHeight="1" x14ac:dyDescent="0.25">
      <c r="A72" s="10"/>
      <c r="B72" s="10"/>
      <c r="C72" s="9"/>
      <c r="D72" s="1"/>
      <c r="E72" s="33" t="s">
        <v>25</v>
      </c>
      <c r="F72" s="1"/>
      <c r="G72" s="34">
        <v>2874.4</v>
      </c>
      <c r="H72" s="35"/>
      <c r="P72" s="10"/>
    </row>
    <row r="73" spans="1:16" s="11" customFormat="1" ht="15" customHeight="1" x14ac:dyDescent="0.25">
      <c r="A73" s="10"/>
      <c r="B73" s="10"/>
      <c r="C73" s="9"/>
      <c r="E73" s="33" t="s">
        <v>28</v>
      </c>
      <c r="G73" s="34">
        <v>1942.2</v>
      </c>
      <c r="H73" s="35"/>
      <c r="P73" s="10"/>
    </row>
    <row r="74" spans="1:16" s="11" customFormat="1" ht="15" customHeight="1" x14ac:dyDescent="0.25">
      <c r="A74" s="10"/>
      <c r="B74" s="10"/>
      <c r="C74" s="9"/>
      <c r="E74" s="53" t="s">
        <v>63</v>
      </c>
      <c r="G74" s="34">
        <v>20.5</v>
      </c>
      <c r="H74" s="35"/>
      <c r="P74" s="10"/>
    </row>
    <row r="75" spans="1:16" s="11" customFormat="1" ht="15" customHeight="1" x14ac:dyDescent="0.25">
      <c r="A75" s="10"/>
      <c r="B75" s="10"/>
      <c r="C75" s="9"/>
      <c r="E75" s="33" t="s">
        <v>29</v>
      </c>
      <c r="G75" s="34">
        <v>104.5</v>
      </c>
      <c r="H75" s="35"/>
      <c r="P75" s="10"/>
    </row>
    <row r="76" spans="1:16" s="11" customFormat="1" ht="15" customHeight="1" x14ac:dyDescent="0.25">
      <c r="A76" s="10"/>
      <c r="B76" s="10"/>
      <c r="C76" s="9"/>
      <c r="E76" s="33" t="s">
        <v>30</v>
      </c>
      <c r="G76" s="34">
        <v>382.3</v>
      </c>
      <c r="H76" s="35"/>
      <c r="P76" s="10"/>
    </row>
    <row r="77" spans="1:16" s="11" customFormat="1" ht="15" customHeight="1" x14ac:dyDescent="0.25">
      <c r="A77" s="10"/>
      <c r="B77" s="10"/>
      <c r="C77" s="9"/>
      <c r="E77" s="33" t="s">
        <v>31</v>
      </c>
      <c r="G77" s="34">
        <v>68.900000000000006</v>
      </c>
      <c r="H77" s="35"/>
      <c r="P77" s="10"/>
    </row>
    <row r="78" spans="1:16" s="11" customFormat="1" ht="15" customHeight="1" x14ac:dyDescent="0.25">
      <c r="A78" s="10"/>
      <c r="B78" s="10"/>
      <c r="C78" s="9"/>
      <c r="E78" s="33" t="s">
        <v>32</v>
      </c>
      <c r="G78" s="34">
        <v>105.3</v>
      </c>
      <c r="H78" s="35"/>
      <c r="P78" s="10"/>
    </row>
    <row r="79" spans="1:16" s="11" customFormat="1" ht="15" customHeight="1" x14ac:dyDescent="0.25">
      <c r="A79" s="10"/>
      <c r="B79" s="10"/>
      <c r="C79" s="9"/>
      <c r="E79" s="33" t="s">
        <v>33</v>
      </c>
      <c r="G79" s="34">
        <v>2.1</v>
      </c>
      <c r="H79" s="35"/>
      <c r="P79" s="10"/>
    </row>
    <row r="80" spans="1:16" s="11" customFormat="1" ht="15" customHeight="1" x14ac:dyDescent="0.25">
      <c r="A80" s="10"/>
      <c r="B80" s="10"/>
      <c r="C80" s="9"/>
      <c r="E80" s="33" t="s">
        <v>34</v>
      </c>
      <c r="G80" s="34">
        <v>48.9</v>
      </c>
      <c r="H80" s="35"/>
      <c r="P80" s="10"/>
    </row>
    <row r="81" spans="1:17" s="11" customFormat="1" ht="15" customHeight="1" x14ac:dyDescent="0.25">
      <c r="A81" s="10"/>
      <c r="B81" s="10"/>
      <c r="C81" s="9"/>
      <c r="E81" s="33" t="s">
        <v>35</v>
      </c>
      <c r="G81" s="34">
        <v>4.9000000000000004</v>
      </c>
      <c r="H81" s="35"/>
      <c r="P81" s="10"/>
    </row>
    <row r="82" spans="1:17" s="11" customFormat="1" ht="15" customHeight="1" x14ac:dyDescent="0.25">
      <c r="A82" s="10"/>
      <c r="B82" s="10"/>
      <c r="C82" s="9"/>
      <c r="E82" s="33" t="s">
        <v>36</v>
      </c>
      <c r="G82" s="34">
        <v>3.4</v>
      </c>
      <c r="H82" s="35"/>
      <c r="P82" s="10"/>
    </row>
    <row r="83" spans="1:17" s="11" customFormat="1" ht="15" customHeight="1" x14ac:dyDescent="0.25">
      <c r="A83" s="10"/>
      <c r="B83" s="10"/>
      <c r="C83" s="9"/>
      <c r="E83" s="33" t="s">
        <v>37</v>
      </c>
      <c r="G83" s="34">
        <v>21</v>
      </c>
      <c r="H83" s="35"/>
      <c r="P83" s="10"/>
    </row>
    <row r="84" spans="1:17" s="11" customFormat="1" ht="15" customHeight="1" x14ac:dyDescent="0.25">
      <c r="A84" s="10"/>
      <c r="B84" s="10"/>
      <c r="C84" s="9"/>
      <c r="E84" s="33" t="s">
        <v>26</v>
      </c>
      <c r="G84" s="34">
        <v>71.8</v>
      </c>
      <c r="H84" s="35"/>
      <c r="J84" s="24" t="s">
        <v>38</v>
      </c>
      <c r="P84" s="10"/>
    </row>
    <row r="85" spans="1:17" s="11" customFormat="1" ht="15" customHeight="1" thickBot="1" x14ac:dyDescent="0.3">
      <c r="A85" s="10"/>
      <c r="B85" s="10"/>
      <c r="C85" s="9"/>
      <c r="P85" s="10"/>
      <c r="Q85" s="10"/>
    </row>
    <row r="86" spans="1:17" s="11" customFormat="1" ht="15" customHeight="1" thickTop="1" x14ac:dyDescent="0.25">
      <c r="A86" s="10"/>
      <c r="B86" s="10"/>
      <c r="C86" s="9"/>
      <c r="D86" s="36" t="s">
        <v>20</v>
      </c>
      <c r="E86" s="37"/>
      <c r="F86" s="37"/>
      <c r="G86" s="37"/>
      <c r="H86" s="38"/>
      <c r="J86" s="36" t="s">
        <v>20</v>
      </c>
      <c r="K86" s="37"/>
      <c r="L86" s="37"/>
      <c r="M86" s="37"/>
      <c r="N86" s="38"/>
      <c r="P86" s="10"/>
      <c r="Q86" s="10"/>
    </row>
    <row r="87" spans="1:17" s="11" customFormat="1" ht="15" customHeight="1" x14ac:dyDescent="0.25">
      <c r="A87" s="10"/>
      <c r="B87" s="10"/>
      <c r="C87" s="9"/>
      <c r="D87" s="39"/>
      <c r="F87" s="16"/>
      <c r="G87" s="16"/>
      <c r="H87" s="40"/>
      <c r="J87" s="39"/>
      <c r="K87" s="16"/>
      <c r="L87" s="16"/>
      <c r="M87" s="16"/>
      <c r="N87" s="40"/>
      <c r="P87" s="10"/>
      <c r="Q87" s="10"/>
    </row>
    <row r="88" spans="1:17" s="11" customFormat="1" ht="15" customHeight="1" x14ac:dyDescent="0.25">
      <c r="A88" s="10"/>
      <c r="B88" s="10"/>
      <c r="C88" s="9"/>
      <c r="D88" s="39"/>
      <c r="F88" s="16"/>
      <c r="G88" s="16"/>
      <c r="H88" s="40"/>
      <c r="J88" s="41" t="s">
        <v>39</v>
      </c>
      <c r="K88" s="16"/>
      <c r="L88" s="16"/>
      <c r="N88" s="40"/>
      <c r="P88" s="10"/>
      <c r="Q88" s="10"/>
    </row>
    <row r="89" spans="1:17" s="11" customFormat="1" ht="15" customHeight="1" x14ac:dyDescent="0.25">
      <c r="A89" s="10"/>
      <c r="B89" s="10"/>
      <c r="C89" s="9"/>
      <c r="D89" s="39"/>
      <c r="F89" s="16"/>
      <c r="G89" s="16"/>
      <c r="H89" s="40"/>
      <c r="J89" s="56" t="s">
        <v>64</v>
      </c>
      <c r="K89" s="16"/>
      <c r="L89" s="16"/>
      <c r="M89" s="52" t="s">
        <v>69</v>
      </c>
      <c r="N89" s="40"/>
      <c r="P89" s="10"/>
      <c r="Q89" s="10"/>
    </row>
    <row r="90" spans="1:17" s="11" customFormat="1" ht="15" customHeight="1" x14ac:dyDescent="0.25">
      <c r="A90" s="10"/>
      <c r="B90" s="10"/>
      <c r="C90" s="9"/>
      <c r="D90" s="39"/>
      <c r="F90" s="16"/>
      <c r="G90" s="16"/>
      <c r="H90" s="40"/>
      <c r="J90" s="39"/>
      <c r="K90" s="16"/>
      <c r="L90" s="16"/>
      <c r="M90" s="25"/>
      <c r="N90" s="40"/>
      <c r="P90" s="10"/>
      <c r="Q90" s="10"/>
    </row>
    <row r="91" spans="1:17" s="11" customFormat="1" ht="15" customHeight="1" x14ac:dyDescent="0.25">
      <c r="A91" s="10"/>
      <c r="B91" s="10"/>
      <c r="C91" s="9"/>
      <c r="D91" s="39"/>
      <c r="F91" s="16"/>
      <c r="G91" s="16"/>
      <c r="H91" s="40"/>
      <c r="J91" s="39"/>
      <c r="K91" s="42" t="s">
        <v>4</v>
      </c>
      <c r="L91" s="16"/>
      <c r="M91" s="43">
        <f>G72</f>
        <v>2874.4</v>
      </c>
      <c r="N91" s="40"/>
      <c r="P91" s="10"/>
      <c r="Q91" s="10"/>
    </row>
    <row r="92" spans="1:17" s="11" customFormat="1" ht="15" customHeight="1" x14ac:dyDescent="0.25">
      <c r="A92" s="10"/>
      <c r="B92" s="10"/>
      <c r="C92" s="9"/>
      <c r="D92" s="39"/>
      <c r="F92" s="16"/>
      <c r="G92" s="16"/>
      <c r="H92" s="40"/>
      <c r="J92" s="39"/>
      <c r="K92" s="42" t="s">
        <v>28</v>
      </c>
      <c r="L92" s="16"/>
      <c r="M92" s="43">
        <f>G73</f>
        <v>1942.2</v>
      </c>
      <c r="N92" s="40"/>
      <c r="P92" s="10"/>
      <c r="Q92" s="10"/>
    </row>
    <row r="93" spans="1:17" s="11" customFormat="1" ht="15" customHeight="1" x14ac:dyDescent="0.25">
      <c r="A93" s="10"/>
      <c r="B93" s="10"/>
      <c r="C93" s="9"/>
      <c r="D93" s="39"/>
      <c r="F93" s="16"/>
      <c r="G93" s="16"/>
      <c r="H93" s="40"/>
      <c r="J93" s="39"/>
      <c r="K93" s="54" t="s">
        <v>63</v>
      </c>
      <c r="L93" s="16"/>
      <c r="M93" s="43">
        <f>G74</f>
        <v>20.5</v>
      </c>
      <c r="N93" s="40"/>
      <c r="P93" s="10"/>
      <c r="Q93" s="10"/>
    </row>
    <row r="94" spans="1:17" s="11" customFormat="1" ht="15" customHeight="1" x14ac:dyDescent="0.25">
      <c r="A94" s="10"/>
      <c r="B94" s="10"/>
      <c r="C94" s="9"/>
      <c r="D94" s="39"/>
      <c r="F94" s="16"/>
      <c r="G94" s="16"/>
      <c r="H94" s="40"/>
      <c r="J94" s="39"/>
      <c r="K94" s="42" t="s">
        <v>30</v>
      </c>
      <c r="L94" s="16"/>
      <c r="M94" s="43">
        <f>G76</f>
        <v>382.3</v>
      </c>
      <c r="N94" s="40"/>
      <c r="P94" s="10"/>
      <c r="Q94" s="10"/>
    </row>
    <row r="95" spans="1:17" s="11" customFormat="1" ht="15" customHeight="1" x14ac:dyDescent="0.25">
      <c r="A95" s="10"/>
      <c r="B95" s="10"/>
      <c r="C95" s="9"/>
      <c r="D95" s="39"/>
      <c r="F95" s="16"/>
      <c r="G95" s="16"/>
      <c r="H95" s="40"/>
      <c r="J95" s="39"/>
      <c r="K95" s="42" t="s">
        <v>31</v>
      </c>
      <c r="L95" s="16"/>
      <c r="M95" s="43">
        <f>G77</f>
        <v>68.900000000000006</v>
      </c>
      <c r="N95" s="40"/>
      <c r="P95" s="10"/>
      <c r="Q95" s="10"/>
    </row>
    <row r="96" spans="1:17" s="11" customFormat="1" ht="15" customHeight="1" x14ac:dyDescent="0.3">
      <c r="A96" s="10"/>
      <c r="B96" s="10"/>
      <c r="C96" s="9"/>
      <c r="D96" s="39"/>
      <c r="F96" s="16"/>
      <c r="G96" s="16"/>
      <c r="H96" s="40"/>
      <c r="J96" s="44"/>
      <c r="K96" s="45" t="s">
        <v>5</v>
      </c>
      <c r="L96" s="16"/>
      <c r="M96" s="46">
        <f>M91-SUM(M92:M95)</f>
        <v>460.5</v>
      </c>
      <c r="N96" s="40"/>
      <c r="P96" s="10"/>
      <c r="Q96" s="10"/>
    </row>
    <row r="97" spans="1:17" s="11" customFormat="1" ht="15" customHeight="1" x14ac:dyDescent="0.25">
      <c r="A97" s="10"/>
      <c r="B97" s="10"/>
      <c r="C97" s="9"/>
      <c r="D97" s="39"/>
      <c r="F97" s="16"/>
      <c r="G97" s="16"/>
      <c r="H97" s="40"/>
      <c r="J97" s="39"/>
      <c r="K97" s="16"/>
      <c r="L97" s="16"/>
      <c r="M97" s="43"/>
      <c r="N97" s="40"/>
      <c r="P97" s="10"/>
      <c r="Q97" s="10"/>
    </row>
    <row r="98" spans="1:17" s="11" customFormat="1" ht="15" customHeight="1" x14ac:dyDescent="0.25">
      <c r="A98" s="10"/>
      <c r="B98" s="10"/>
      <c r="C98" s="9"/>
      <c r="D98" s="39"/>
      <c r="F98" s="16"/>
      <c r="G98" s="16"/>
      <c r="H98" s="40"/>
      <c r="J98" s="39"/>
      <c r="K98" s="42" t="s">
        <v>0</v>
      </c>
      <c r="L98" s="16"/>
      <c r="M98" s="43">
        <f>G78</f>
        <v>105.3</v>
      </c>
      <c r="N98" s="40"/>
      <c r="P98" s="10"/>
      <c r="Q98" s="10"/>
    </row>
    <row r="99" spans="1:17" s="11" customFormat="1" ht="15" customHeight="1" x14ac:dyDescent="0.25">
      <c r="A99" s="10"/>
      <c r="B99" s="10"/>
      <c r="C99" s="9"/>
      <c r="D99" s="39"/>
      <c r="F99" s="16"/>
      <c r="G99" s="16"/>
      <c r="H99" s="40"/>
      <c r="J99" s="39"/>
      <c r="K99" s="42" t="s">
        <v>1</v>
      </c>
      <c r="L99" s="16"/>
      <c r="M99" s="43">
        <f>G79</f>
        <v>2.1</v>
      </c>
      <c r="N99" s="40"/>
      <c r="P99" s="10"/>
      <c r="Q99" s="10"/>
    </row>
    <row r="100" spans="1:17" s="11" customFormat="1" ht="15" customHeight="1" x14ac:dyDescent="0.3">
      <c r="A100" s="10"/>
      <c r="B100" s="10"/>
      <c r="C100" s="9"/>
      <c r="D100" s="39"/>
      <c r="F100" s="16"/>
      <c r="G100" s="16"/>
      <c r="H100" s="40"/>
      <c r="J100" s="44"/>
      <c r="K100" s="45" t="s">
        <v>6</v>
      </c>
      <c r="L100" s="16"/>
      <c r="M100" s="46">
        <f>M96-SUM(M98:M99)</f>
        <v>353.1</v>
      </c>
      <c r="N100" s="40"/>
      <c r="P100" s="10"/>
      <c r="Q100" s="10"/>
    </row>
    <row r="101" spans="1:17" s="11" customFormat="1" ht="15" customHeight="1" x14ac:dyDescent="0.25">
      <c r="A101" s="10"/>
      <c r="B101" s="10"/>
      <c r="C101" s="9"/>
      <c r="D101" s="39"/>
      <c r="F101" s="16"/>
      <c r="G101" s="16"/>
      <c r="H101" s="40"/>
      <c r="J101" s="39"/>
      <c r="K101" s="16"/>
      <c r="L101" s="16"/>
      <c r="M101" s="43"/>
      <c r="N101" s="40"/>
      <c r="P101" s="10"/>
      <c r="Q101" s="10"/>
    </row>
    <row r="102" spans="1:17" s="11" customFormat="1" ht="15" customHeight="1" x14ac:dyDescent="0.25">
      <c r="A102" s="10"/>
      <c r="B102" s="10"/>
      <c r="C102" s="9"/>
      <c r="D102" s="39"/>
      <c r="F102" s="16"/>
      <c r="G102" s="16"/>
      <c r="H102" s="40"/>
      <c r="J102" s="39"/>
      <c r="K102" s="42" t="s">
        <v>2</v>
      </c>
      <c r="L102" s="16"/>
      <c r="M102" s="43">
        <f>G75</f>
        <v>104.5</v>
      </c>
      <c r="N102" s="40"/>
      <c r="P102" s="10"/>
      <c r="Q102" s="10"/>
    </row>
    <row r="103" spans="1:17" s="11" customFormat="1" ht="15" customHeight="1" x14ac:dyDescent="0.25">
      <c r="A103" s="10"/>
      <c r="B103" s="10"/>
      <c r="C103" s="9"/>
      <c r="D103" s="39"/>
      <c r="F103" s="16"/>
      <c r="G103" s="16"/>
      <c r="H103" s="40"/>
      <c r="J103" s="39"/>
      <c r="K103" s="42" t="s">
        <v>3</v>
      </c>
      <c r="L103" s="16"/>
      <c r="M103" s="43">
        <f>G80</f>
        <v>48.9</v>
      </c>
      <c r="N103" s="40"/>
      <c r="P103" s="10"/>
      <c r="Q103" s="10"/>
    </row>
    <row r="104" spans="1:17" s="11" customFormat="1" ht="15" customHeight="1" x14ac:dyDescent="0.25">
      <c r="A104" s="10"/>
      <c r="B104" s="10"/>
      <c r="C104" s="9"/>
      <c r="D104" s="39"/>
      <c r="F104" s="16"/>
      <c r="G104" s="16"/>
      <c r="H104" s="40"/>
      <c r="J104" s="39"/>
      <c r="K104" s="42" t="s">
        <v>7</v>
      </c>
      <c r="L104" s="16"/>
      <c r="M104" s="43">
        <f>G81</f>
        <v>4.9000000000000004</v>
      </c>
      <c r="N104" s="40"/>
      <c r="P104" s="10"/>
      <c r="Q104" s="10"/>
    </row>
    <row r="105" spans="1:17" s="11" customFormat="1" ht="15" customHeight="1" x14ac:dyDescent="0.25">
      <c r="A105" s="10"/>
      <c r="B105" s="10"/>
      <c r="C105" s="9"/>
      <c r="D105" s="39"/>
      <c r="F105" s="16"/>
      <c r="G105" s="16"/>
      <c r="H105" s="40"/>
      <c r="J105" s="39"/>
      <c r="K105" s="42" t="s">
        <v>8</v>
      </c>
      <c r="L105" s="16"/>
      <c r="M105" s="43">
        <f>G82</f>
        <v>3.4</v>
      </c>
      <c r="N105" s="40"/>
      <c r="P105" s="10"/>
      <c r="Q105" s="10"/>
    </row>
    <row r="106" spans="1:17" s="11" customFormat="1" ht="15" customHeight="1" x14ac:dyDescent="0.3">
      <c r="A106" s="10"/>
      <c r="B106" s="10"/>
      <c r="C106" s="9"/>
      <c r="D106" s="39"/>
      <c r="F106" s="16"/>
      <c r="G106" s="16"/>
      <c r="H106" s="40"/>
      <c r="J106" s="44"/>
      <c r="K106" s="47" t="s">
        <v>9</v>
      </c>
      <c r="L106" s="16"/>
      <c r="M106" s="46">
        <f>M100-M102+M103+M104-M105</f>
        <v>299</v>
      </c>
      <c r="N106" s="40"/>
      <c r="P106" s="10"/>
      <c r="Q106" s="10"/>
    </row>
    <row r="107" spans="1:17" s="11" customFormat="1" ht="15" customHeight="1" x14ac:dyDescent="0.25">
      <c r="A107" s="10"/>
      <c r="B107" s="10"/>
      <c r="C107" s="9"/>
      <c r="D107" s="39"/>
      <c r="F107" s="16"/>
      <c r="G107" s="16"/>
      <c r="H107" s="40"/>
      <c r="J107" s="39"/>
      <c r="K107" s="16"/>
      <c r="L107" s="16"/>
      <c r="M107" s="43"/>
      <c r="N107" s="40"/>
      <c r="P107" s="10"/>
      <c r="Q107" s="10"/>
    </row>
    <row r="108" spans="1:17" s="11" customFormat="1" ht="15" customHeight="1" x14ac:dyDescent="0.25">
      <c r="A108" s="10"/>
      <c r="B108" s="10"/>
      <c r="C108" s="9"/>
      <c r="D108" s="39"/>
      <c r="F108" s="16"/>
      <c r="G108" s="16"/>
      <c r="H108" s="40"/>
      <c r="J108" s="39"/>
      <c r="K108" s="42" t="s">
        <v>26</v>
      </c>
      <c r="L108" s="16"/>
      <c r="M108" s="43">
        <f>G84</f>
        <v>71.8</v>
      </c>
      <c r="N108" s="40"/>
      <c r="P108" s="10"/>
      <c r="Q108" s="10"/>
    </row>
    <row r="109" spans="1:17" s="11" customFormat="1" ht="15" customHeight="1" x14ac:dyDescent="0.3">
      <c r="A109" s="10"/>
      <c r="B109" s="10"/>
      <c r="C109" s="9"/>
      <c r="D109" s="39"/>
      <c r="F109" s="16"/>
      <c r="G109" s="16"/>
      <c r="H109" s="40"/>
      <c r="J109" s="44"/>
      <c r="K109" s="47" t="s">
        <v>10</v>
      </c>
      <c r="L109" s="16"/>
      <c r="M109" s="46">
        <f>M106-M108</f>
        <v>227.2</v>
      </c>
      <c r="N109" s="40"/>
      <c r="P109" s="10"/>
      <c r="Q109" s="10"/>
    </row>
    <row r="110" spans="1:17" s="11" customFormat="1" ht="15" customHeight="1" x14ac:dyDescent="0.25">
      <c r="A110" s="10"/>
      <c r="B110" s="10"/>
      <c r="C110" s="9"/>
      <c r="D110" s="39"/>
      <c r="F110" s="16"/>
      <c r="G110" s="16"/>
      <c r="H110" s="40"/>
      <c r="J110" s="39"/>
      <c r="K110" s="16"/>
      <c r="L110" s="16"/>
      <c r="M110" s="43"/>
      <c r="N110" s="40"/>
      <c r="P110" s="10"/>
      <c r="Q110" s="10"/>
    </row>
    <row r="111" spans="1:17" s="11" customFormat="1" ht="15" customHeight="1" x14ac:dyDescent="0.25">
      <c r="A111" s="10"/>
      <c r="B111" s="10"/>
      <c r="C111" s="9"/>
      <c r="D111" s="39"/>
      <c r="F111" s="16"/>
      <c r="G111" s="16"/>
      <c r="H111" s="40"/>
      <c r="J111" s="39"/>
      <c r="K111" s="42" t="s">
        <v>11</v>
      </c>
      <c r="L111" s="16"/>
      <c r="M111" s="43">
        <f>G83</f>
        <v>21</v>
      </c>
      <c r="N111" s="40"/>
      <c r="P111" s="10"/>
      <c r="Q111" s="10"/>
    </row>
    <row r="112" spans="1:17" s="11" customFormat="1" ht="15" customHeight="1" x14ac:dyDescent="0.3">
      <c r="A112" s="10"/>
      <c r="B112" s="10"/>
      <c r="C112" s="9"/>
      <c r="D112" s="39"/>
      <c r="F112" s="16"/>
      <c r="G112" s="16"/>
      <c r="H112" s="40"/>
      <c r="J112" s="44"/>
      <c r="K112" s="47" t="s">
        <v>40</v>
      </c>
      <c r="L112" s="16"/>
      <c r="M112" s="46">
        <f>M109-M111</f>
        <v>206.2</v>
      </c>
      <c r="N112" s="40"/>
      <c r="P112" s="10"/>
      <c r="Q112" s="10"/>
    </row>
    <row r="113" spans="1:17" s="11" customFormat="1" ht="15" customHeight="1" x14ac:dyDescent="0.25">
      <c r="A113" s="10"/>
      <c r="B113" s="10"/>
      <c r="C113" s="9"/>
      <c r="D113" s="39"/>
      <c r="F113" s="16"/>
      <c r="G113" s="16"/>
      <c r="H113" s="40"/>
      <c r="J113" s="39"/>
      <c r="K113" s="16"/>
      <c r="L113" s="16"/>
      <c r="M113" s="16"/>
      <c r="N113" s="40"/>
      <c r="P113" s="10"/>
      <c r="Q113" s="10"/>
    </row>
    <row r="114" spans="1:17" s="11" customFormat="1" ht="15" customHeight="1" x14ac:dyDescent="0.25">
      <c r="A114" s="10"/>
      <c r="B114" s="10"/>
      <c r="C114" s="9"/>
      <c r="D114" s="39"/>
      <c r="F114" s="16"/>
      <c r="G114" s="16"/>
      <c r="H114" s="40"/>
      <c r="J114" s="39"/>
      <c r="K114" s="16"/>
      <c r="L114" s="16"/>
      <c r="M114" s="16"/>
      <c r="N114" s="40"/>
      <c r="P114" s="10"/>
      <c r="Q114" s="10"/>
    </row>
    <row r="115" spans="1:17" s="11" customFormat="1" ht="15" customHeight="1" x14ac:dyDescent="0.25">
      <c r="A115" s="10"/>
      <c r="B115" s="10"/>
      <c r="C115" s="9"/>
      <c r="D115" s="39"/>
      <c r="F115" s="16"/>
      <c r="G115" s="16"/>
      <c r="H115" s="40"/>
      <c r="J115" s="39"/>
      <c r="K115" s="16"/>
      <c r="L115" s="16"/>
      <c r="M115" s="16"/>
      <c r="N115" s="40"/>
      <c r="P115" s="10"/>
      <c r="Q115" s="10"/>
    </row>
    <row r="116" spans="1:17" s="11" customFormat="1" ht="15" customHeight="1" thickBot="1" x14ac:dyDescent="0.3">
      <c r="A116" s="10"/>
      <c r="B116" s="10"/>
      <c r="C116" s="9"/>
      <c r="D116" s="48"/>
      <c r="E116" s="49"/>
      <c r="F116" s="49"/>
      <c r="G116" s="49"/>
      <c r="H116" s="50"/>
      <c r="J116" s="48"/>
      <c r="K116" s="49"/>
      <c r="L116" s="49"/>
      <c r="M116" s="49"/>
      <c r="N116" s="50"/>
      <c r="P116" s="10"/>
      <c r="Q116" s="10"/>
    </row>
    <row r="117" spans="1:17" ht="15" customHeight="1" thickTop="1" x14ac:dyDescent="0.25"/>
    <row r="118" spans="1:17" ht="15" customHeight="1" x14ac:dyDescent="0.25"/>
    <row r="119" spans="1:17" ht="12.5" hidden="1" x14ac:dyDescent="0.25"/>
    <row r="120" spans="1:17" ht="12.5" hidden="1" x14ac:dyDescent="0.25"/>
    <row r="121" spans="1:17" ht="12.5" hidden="1" x14ac:dyDescent="0.25"/>
    <row r="122" spans="1:17" ht="12.5" hidden="1" x14ac:dyDescent="0.25"/>
    <row r="123" spans="1:17" ht="12.5" hidden="1" x14ac:dyDescent="0.25"/>
    <row r="124" spans="1:17" ht="12.5" hidden="1" x14ac:dyDescent="0.25"/>
    <row r="125" spans="1:17" ht="12.5" hidden="1" x14ac:dyDescent="0.25"/>
    <row r="126" spans="1:17" ht="12.5" hidden="1" x14ac:dyDescent="0.25"/>
    <row r="127" spans="1:17" ht="12.5" hidden="1" x14ac:dyDescent="0.25"/>
    <row r="128" spans="1:17" ht="12.5" hidden="1" x14ac:dyDescent="0.25"/>
    <row r="129" ht="12.5" hidden="1" x14ac:dyDescent="0.25"/>
    <row r="130" ht="12.5" hidden="1" x14ac:dyDescent="0.25"/>
    <row r="131" ht="12.5" hidden="1" x14ac:dyDescent="0.25"/>
    <row r="132" ht="12.5" hidden="1" x14ac:dyDescent="0.25"/>
    <row r="133" ht="12.5" hidden="1" x14ac:dyDescent="0.25"/>
    <row r="134" ht="12.5" hidden="1" x14ac:dyDescent="0.25"/>
    <row r="135" ht="12.5" hidden="1" x14ac:dyDescent="0.25"/>
    <row r="136" ht="12.5" hidden="1" x14ac:dyDescent="0.25"/>
    <row r="137" ht="12.5" hidden="1" x14ac:dyDescent="0.25"/>
    <row r="138" ht="12.5" hidden="1" x14ac:dyDescent="0.25"/>
    <row r="139" ht="12.5" hidden="1" x14ac:dyDescent="0.25"/>
    <row r="140" ht="12.5" hidden="1" x14ac:dyDescent="0.25"/>
    <row r="141" ht="12.5" hidden="1" x14ac:dyDescent="0.25"/>
    <row r="142" ht="12.5" hidden="1" x14ac:dyDescent="0.25"/>
    <row r="143" ht="12.5" hidden="1" x14ac:dyDescent="0.25"/>
    <row r="144" ht="12.5" hidden="1" x14ac:dyDescent="0.25"/>
    <row r="145" ht="12.5" hidden="1" x14ac:dyDescent="0.25"/>
    <row r="146" ht="12.5" hidden="1" x14ac:dyDescent="0.25"/>
    <row r="147" ht="12.5" hidden="1" x14ac:dyDescent="0.25"/>
    <row r="148" ht="12.5" hidden="1" x14ac:dyDescent="0.25"/>
    <row r="149" ht="12.5" hidden="1" x14ac:dyDescent="0.25"/>
    <row r="150" ht="12.5" hidden="1" x14ac:dyDescent="0.25"/>
    <row r="151" ht="12.5" hidden="1" x14ac:dyDescent="0.25"/>
    <row r="152" ht="12.5" hidden="1" x14ac:dyDescent="0.25"/>
    <row r="153" ht="12.5" hidden="1" x14ac:dyDescent="0.25"/>
    <row r="154" ht="12.5" hidden="1" x14ac:dyDescent="0.25"/>
    <row r="155" ht="12.5" hidden="1" x14ac:dyDescent="0.25"/>
    <row r="156" ht="12.5" hidden="1" x14ac:dyDescent="0.25"/>
    <row r="157" ht="12.5" hidden="1" x14ac:dyDescent="0.25"/>
    <row r="158" ht="12.5" hidden="1" x14ac:dyDescent="0.25"/>
    <row r="159" ht="12.5" hidden="1" x14ac:dyDescent="0.25"/>
    <row r="160" ht="12.5" hidden="1" x14ac:dyDescent="0.25"/>
    <row r="161" ht="12.5" hidden="1" x14ac:dyDescent="0.25"/>
    <row r="162" ht="12.5" hidden="1" x14ac:dyDescent="0.25"/>
    <row r="163" ht="12.5" hidden="1" x14ac:dyDescent="0.25"/>
    <row r="164" ht="12.5" hidden="1" x14ac:dyDescent="0.25"/>
    <row r="165" ht="12.5" hidden="1" x14ac:dyDescent="0.25"/>
    <row r="166" ht="12.5" hidden="1" x14ac:dyDescent="0.25"/>
    <row r="167" ht="12.5" hidden="1" x14ac:dyDescent="0.25"/>
  </sheetData>
  <phoneticPr fontId="2" type="noConversion"/>
  <pageMargins left="0.74803149606299213" right="0.74803149606299213" top="0.98425196850393704" bottom="0.98425196850393704" header="0.51181102362204722" footer="0.51181102362204722"/>
  <pageSetup paperSize="9" scale="68" orientation="portrait" r:id="rId1"/>
  <headerFooter alignWithMargins="0"/>
  <rowBreaks count="1" manualBreakCount="1">
    <brk id="6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考试说明</vt:lpstr>
    </vt:vector>
  </TitlesOfParts>
  <Company>CHAINSHINE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Cardiff Liang</cp:lastModifiedBy>
  <cp:lastPrinted>2010-10-28T03:31:46Z</cp:lastPrinted>
  <dcterms:created xsi:type="dcterms:W3CDTF">2009-12-07T06:14:57Z</dcterms:created>
  <dcterms:modified xsi:type="dcterms:W3CDTF">2024-09-18T01:31:26Z</dcterms:modified>
</cp:coreProperties>
</file>